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 LOPEZ\Desktop\"/>
    </mc:Choice>
  </mc:AlternateContent>
  <bookViews>
    <workbookView xWindow="0" yWindow="0" windowWidth="28800" windowHeight="12015" activeTab="1"/>
  </bookViews>
  <sheets>
    <sheet name="ASIMILADOS JULIO 2019" sheetId="1" r:id="rId1"/>
    <sheet name="HONORARIOS JULIO 201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37" i="3" s="1"/>
  <c r="E35" i="3"/>
  <c r="F35" i="3" s="1"/>
  <c r="H35" i="3" s="1"/>
  <c r="E34" i="3"/>
  <c r="F34" i="3" s="1"/>
  <c r="E33" i="3"/>
  <c r="F33" i="3" s="1"/>
  <c r="H33" i="3" s="1"/>
  <c r="E32" i="3"/>
  <c r="F32" i="3" s="1"/>
  <c r="E31" i="3"/>
  <c r="F31" i="3" s="1"/>
  <c r="G31" i="3" s="1"/>
  <c r="E30" i="3"/>
  <c r="F30" i="3" s="1"/>
  <c r="H30" i="3" s="1"/>
  <c r="E29" i="3"/>
  <c r="F29" i="3" s="1"/>
  <c r="G29" i="3" s="1"/>
  <c r="E28" i="3"/>
  <c r="F28" i="3" s="1"/>
  <c r="G28" i="3" s="1"/>
  <c r="E27" i="3"/>
  <c r="F27" i="3" s="1"/>
  <c r="E26" i="3"/>
  <c r="F26" i="3" s="1"/>
  <c r="G26" i="3" s="1"/>
  <c r="E25" i="3"/>
  <c r="F25" i="3" s="1"/>
  <c r="G25" i="3" s="1"/>
  <c r="F24" i="3"/>
  <c r="G24" i="3" s="1"/>
  <c r="E24" i="3"/>
  <c r="E23" i="3"/>
  <c r="F23" i="3" s="1"/>
  <c r="G23" i="3" s="1"/>
  <c r="E22" i="3"/>
  <c r="F22" i="3" s="1"/>
  <c r="E21" i="3"/>
  <c r="F21" i="3" s="1"/>
  <c r="E20" i="3"/>
  <c r="F20" i="3" s="1"/>
  <c r="G20" i="3" s="1"/>
  <c r="E19" i="3"/>
  <c r="F19" i="3" s="1"/>
  <c r="G19" i="3" s="1"/>
  <c r="E18" i="3"/>
  <c r="F18" i="3" s="1"/>
  <c r="G18" i="3" s="1"/>
  <c r="E17" i="3"/>
  <c r="F17" i="3" s="1"/>
  <c r="G17" i="3" s="1"/>
  <c r="E16" i="3"/>
  <c r="F15" i="3"/>
  <c r="G15" i="3" s="1"/>
  <c r="E15" i="3"/>
  <c r="E14" i="3"/>
  <c r="F14" i="3" s="1"/>
  <c r="F13" i="3"/>
  <c r="G13" i="3" s="1"/>
  <c r="E13" i="3"/>
  <c r="E12" i="3"/>
  <c r="F12" i="3" s="1"/>
  <c r="G12" i="3" s="1"/>
  <c r="E11" i="3"/>
  <c r="F11" i="3" s="1"/>
  <c r="G11" i="3" s="1"/>
  <c r="E10" i="3"/>
  <c r="F10" i="3" s="1"/>
  <c r="G10" i="3" s="1"/>
  <c r="F9" i="3"/>
  <c r="G9" i="3" s="1"/>
  <c r="E9" i="3"/>
  <c r="E8" i="3"/>
  <c r="F8" i="3" s="1"/>
  <c r="H8" i="3" s="1"/>
  <c r="H27" i="3" l="1"/>
  <c r="G27" i="3"/>
  <c r="E36" i="3"/>
  <c r="E37" i="3" s="1"/>
  <c r="H14" i="3"/>
  <c r="G14" i="3"/>
  <c r="H21" i="3"/>
  <c r="G21" i="3"/>
  <c r="H32" i="3"/>
  <c r="G32" i="3"/>
  <c r="F36" i="3"/>
  <c r="F37" i="3" s="1"/>
  <c r="G22" i="3"/>
  <c r="H22" i="3"/>
  <c r="F16" i="3"/>
  <c r="G16" i="3" s="1"/>
  <c r="G30" i="3"/>
  <c r="H15" i="3"/>
  <c r="G36" i="3" l="1"/>
  <c r="G37" i="3" s="1"/>
  <c r="H36" i="3"/>
  <c r="H37" i="3" s="1"/>
  <c r="G49" i="1"/>
  <c r="G45" i="1" l="1"/>
  <c r="H45" i="1"/>
  <c r="G82" i="1" l="1"/>
  <c r="H82" i="1"/>
  <c r="G78" i="1"/>
  <c r="H78" i="1"/>
  <c r="G62" i="1"/>
  <c r="H62" i="1"/>
  <c r="G56" i="1"/>
  <c r="H56" i="1"/>
  <c r="H40" i="1"/>
  <c r="H23" i="1"/>
  <c r="H16" i="1" l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4" i="1"/>
  <c r="H46" i="1"/>
  <c r="H47" i="1"/>
  <c r="H48" i="1"/>
  <c r="H50" i="1"/>
  <c r="H51" i="1"/>
  <c r="H52" i="1"/>
  <c r="H53" i="1"/>
  <c r="H54" i="1"/>
  <c r="H55" i="1"/>
  <c r="H57" i="1"/>
  <c r="H58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9" i="1"/>
  <c r="H80" i="1"/>
  <c r="H81" i="1"/>
  <c r="H83" i="1"/>
  <c r="H84" i="1"/>
  <c r="H85" i="1"/>
  <c r="H86" i="1" l="1"/>
  <c r="G85" i="1"/>
  <c r="G84" i="1"/>
  <c r="G83" i="1"/>
  <c r="G81" i="1"/>
  <c r="G80" i="1"/>
  <c r="G79" i="1"/>
  <c r="G77" i="1"/>
  <c r="G76" i="1"/>
  <c r="G75" i="1"/>
  <c r="G74" i="1"/>
  <c r="G73" i="1"/>
  <c r="G72" i="1"/>
  <c r="G70" i="1"/>
  <c r="G69" i="1"/>
  <c r="G68" i="1"/>
  <c r="G67" i="1"/>
  <c r="G66" i="1"/>
  <c r="G65" i="1"/>
  <c r="G64" i="1"/>
  <c r="G61" i="1"/>
  <c r="G60" i="1"/>
  <c r="G59" i="1"/>
  <c r="G58" i="1"/>
  <c r="G57" i="1"/>
  <c r="G55" i="1"/>
  <c r="G54" i="1"/>
  <c r="G53" i="1"/>
  <c r="G52" i="1"/>
  <c r="G51" i="1"/>
  <c r="G50" i="1"/>
  <c r="G48" i="1"/>
  <c r="G47" i="1"/>
  <c r="G46" i="1"/>
  <c r="G44" i="1"/>
  <c r="G43" i="1"/>
  <c r="G42" i="1"/>
  <c r="G41" i="1"/>
  <c r="G39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1" i="1"/>
  <c r="G20" i="1"/>
  <c r="G19" i="1"/>
  <c r="G18" i="1"/>
  <c r="F86" i="1"/>
  <c r="G86" i="1" l="1"/>
</calcChain>
</file>

<file path=xl/sharedStrings.xml><?xml version="1.0" encoding="utf-8"?>
<sst xmlns="http://schemas.openxmlformats.org/spreadsheetml/2006/main" count="330" uniqueCount="117">
  <si>
    <t>TRIBUNAL DE ARBITRAJE Y ESCALAFON DEL ESTADO DE JALISCO</t>
  </si>
  <si>
    <t>RELACION DE PERSONAL POR SERVICIOS PROFESIONALES  (HONORARIOS)  ASIMILADOS</t>
  </si>
  <si>
    <t>TOTAL</t>
  </si>
  <si>
    <t>NOMBRE</t>
  </si>
  <si>
    <t>VIGENCIA DEL CONTRATO</t>
  </si>
  <si>
    <t>PRESTADOR DE SERVICIOS PROFESIONALES</t>
  </si>
  <si>
    <t>AGUAYO NAVA OSVALDO</t>
  </si>
  <si>
    <t>AVELAR TELLO JOSE DAVID</t>
  </si>
  <si>
    <t>BARAJAS PEREZ JOSE DE JESUS</t>
  </si>
  <si>
    <t>BARBOSA MARAVILLA JOSE LUIS</t>
  </si>
  <si>
    <t>CASTELLANOS REYES MIRIAM LIZETTE</t>
  </si>
  <si>
    <t>CONTRERAS  FLORES RAFAEL ANTONIO</t>
  </si>
  <si>
    <t>CUELLAR CRUZ SANDRA DANIELA</t>
  </si>
  <si>
    <t>CHAVEZ VALENZUELA JOSE EDUARDO</t>
  </si>
  <si>
    <t>CHARIS TRESPALACIOS ROBERTO</t>
  </si>
  <si>
    <t>DUARTE IBARRA MIGUEL ANGEL</t>
  </si>
  <si>
    <t>FLORES ENRIQUES DIANA KARINA</t>
  </si>
  <si>
    <t>FLORES GÓMEZ JANET</t>
  </si>
  <si>
    <t>GARCIA IBARRA ALAN</t>
  </si>
  <si>
    <t>GOMEZ GONZALEZ BRAULIO</t>
  </si>
  <si>
    <t>GOMEZ GUERRERO ZOILA GUADALUPE</t>
  </si>
  <si>
    <t>GONZALEZ ALONSO SAMUEL</t>
  </si>
  <si>
    <t>GUTIERREZ SÁNCHEZ LUZ ELENA</t>
  </si>
  <si>
    <t>HERNANDEZ FERNANDEZ MARTHA ROCIO</t>
  </si>
  <si>
    <t>LARIOS HERNANDEZ DANIELA GUADALUPE</t>
  </si>
  <si>
    <t>LOPEZ DIAZ MARCELO</t>
  </si>
  <si>
    <t>LOPEZ GODINEZ SILVIA</t>
  </si>
  <si>
    <t>LUNA  CAMARGO MARCELA</t>
  </si>
  <si>
    <t>MARTIN DEL CAMPO GRANADOS  JOCELYN</t>
  </si>
  <si>
    <t>MARTINEZ GUTIERREZ NANCY ALEJANDRA</t>
  </si>
  <si>
    <t>MERCADO PARRA JUANA</t>
  </si>
  <si>
    <t>ORTEGA MARTINEZ  FRANCISCO JAVIER</t>
  </si>
  <si>
    <t>OLIVAS MINJARES IVON IMELDA</t>
  </si>
  <si>
    <t>OLIVARES MEDINA YEI XOCHHITL</t>
  </si>
  <si>
    <t>PLASCENCIA SANCHEZ JULIO CESAR</t>
  </si>
  <si>
    <t>RAMIREZ BARAJAS OSCAR JAIR</t>
  </si>
  <si>
    <t>RAMIREZ GUERRERO EDITH GUADALUPE</t>
  </si>
  <si>
    <t>RAMIREZ GONZALEZ MIRIAM LIZETH</t>
  </si>
  <si>
    <t>RIOS MONTES  YESENIA BERENICE</t>
  </si>
  <si>
    <t>RIZO GONZALEZ ALEJANDRA GUADALUPE</t>
  </si>
  <si>
    <t>RIZO GONZALEZ OSCAR GABRIEL</t>
  </si>
  <si>
    <t>ROCHA LEOS RICARDO ISAIAS</t>
  </si>
  <si>
    <t xml:space="preserve">RODRIGUEZ LUNA ALFREDO FERNANDO    </t>
  </si>
  <si>
    <t>RUIZ COVARRUBIAS ESTEFANY</t>
  </si>
  <si>
    <t>SALAS PEREZ MARIA DEL ROSARIO</t>
  </si>
  <si>
    <t>SALAZAR SANTILLAN OMAR ALEJANDRO</t>
  </si>
  <si>
    <t>SANCHEZ RAMOS ALEJANDRO</t>
  </si>
  <si>
    <t>SEDANO PORTILLO ISAAC</t>
  </si>
  <si>
    <t>TOSCANO CRUZ GERARDO</t>
  </si>
  <si>
    <t>TOVAR MURO JACOB</t>
  </si>
  <si>
    <t>VALENCIA SANCHEZ ALEJANDRA ROSALIA</t>
  </si>
  <si>
    <t>VAZQUEZ GUILLEN VICTOR MANUEL</t>
  </si>
  <si>
    <t>VILLEGAS ESPINOSA VIRIDIANA</t>
  </si>
  <si>
    <t>HONORARIO QUINCENAL</t>
  </si>
  <si>
    <t>HONORARIO MENSUAL BRUTO</t>
  </si>
  <si>
    <t>ARENAS ESTRADA MIGUEL ANGEL</t>
  </si>
  <si>
    <t>BARAJAS BANDERAS LUIS ROBERTO</t>
  </si>
  <si>
    <t>FLORES HERNANDEZ ALMENDRA</t>
  </si>
  <si>
    <t>GARCIA SANTOS MONICA LETICIA</t>
  </si>
  <si>
    <t>GODINEZ AGUILAR BARBARA JAHAZIEL</t>
  </si>
  <si>
    <t>HINOJOSA LOPEZ SAUL ALEJANDRO</t>
  </si>
  <si>
    <t>VIGENCIA CONTRATO</t>
  </si>
  <si>
    <t>DELGADO GONZALEZ  DIEGO ARMANDO</t>
  </si>
  <si>
    <t>JARAMILLO VILLEGAS SANDRA GISELA</t>
  </si>
  <si>
    <t>VILLAVERDE GUTIERREZ JUAN EDUARDO</t>
  </si>
  <si>
    <t>ROMERO FALCONI GLORIA JOSEFINA</t>
  </si>
  <si>
    <t>GARCIA SANTOS JOSE ANTONIO</t>
  </si>
  <si>
    <t>GONZALEZ BUGARIN JAVIER</t>
  </si>
  <si>
    <t>OLIVAREZ DIAZ SAN JUANA</t>
  </si>
  <si>
    <t>GONZALEZ ESPINOZA OSCAR</t>
  </si>
  <si>
    <t>01/07/2019- 31/07/2019</t>
  </si>
  <si>
    <t>AGUIRRE MOLINA BEATRIZ GUADALUPE</t>
  </si>
  <si>
    <t xml:space="preserve"> TOTAL JULIO</t>
  </si>
  <si>
    <t>CAMPOS PEREZ JOSE LUIS</t>
  </si>
  <si>
    <t>GONZALEZ A LA TORRE RICARDO</t>
  </si>
  <si>
    <t>MENDEZ POMPA GUILLERMO</t>
  </si>
  <si>
    <t>ORTEGA RODRIGUEZ YAZMIN</t>
  </si>
  <si>
    <t>TORRES GARCÍA JOSE MANUEL</t>
  </si>
  <si>
    <t xml:space="preserve">VAZQUEZ CABELLO JUAN CARLOS </t>
  </si>
  <si>
    <t>DE LEON HERMOSILLO ALONDRA NAYELI</t>
  </si>
  <si>
    <t>ESPINOZA AGUIRRE MISAEL ALEJANDRO</t>
  </si>
  <si>
    <t>OROZCO FLORES VANESSA</t>
  </si>
  <si>
    <t>GUTIERREZ TREJO DANIELA KARINA</t>
  </si>
  <si>
    <t>JUAREZ FLORES JOSE DE JESUS</t>
  </si>
  <si>
    <t>RELACION DE PERSONAL POR SERVICIOS PROFESIONALES  (HONORARIOS)</t>
  </si>
  <si>
    <t>HONORARIOS</t>
  </si>
  <si>
    <t>16 % IVA</t>
  </si>
  <si>
    <t>MENSUAL</t>
  </si>
  <si>
    <t>IMPORTE</t>
  </si>
  <si>
    <t>JULIO</t>
  </si>
  <si>
    <t>CON IVA</t>
  </si>
  <si>
    <t>QUINCENAL</t>
  </si>
  <si>
    <t>ACEVES DE LA TORRE GABRIELA ARANZAZU</t>
  </si>
  <si>
    <t>ALVARADO MURGUIA JUAN JOSE</t>
  </si>
  <si>
    <t>ARTEAGA SANTILLAN FERNANDO</t>
  </si>
  <si>
    <t>BARRAGAN BARAJAS KARINA</t>
  </si>
  <si>
    <t>CERVANTES ROMERO MARIA FERNANDA</t>
  </si>
  <si>
    <t>CONTRERAS VAZQUEZ LUIS BERNARDO</t>
  </si>
  <si>
    <t>FLORES BRISUELA BERENICE ANAHI</t>
  </si>
  <si>
    <t>GARCIA MARTIN BRENDA</t>
  </si>
  <si>
    <t>GARCIA MARTINEZ KARLA JACQUELINE</t>
  </si>
  <si>
    <t>GONZALEZ ALVIZO ROSA ELENA</t>
  </si>
  <si>
    <t>HERNANDEZ DELGADO LUCILA EDITH</t>
  </si>
  <si>
    <t>LIRA RODRIGUEZ LETICIA</t>
  </si>
  <si>
    <t>LOPEZ MARTINEZ  BRENDA KARINA</t>
  </si>
  <si>
    <t>LUJAN ESPINOSA ALEJANDRA</t>
  </si>
  <si>
    <t>LUNA   NOLAZCO  CECILIA</t>
  </si>
  <si>
    <t>NIÑO BANDERAS CARLO FRANCISCO</t>
  </si>
  <si>
    <t>ORTIZ CERVANTES ARACELI</t>
  </si>
  <si>
    <t>PULIDO ORENDAIN JOSE GUADALUPE</t>
  </si>
  <si>
    <t>RIVAS CIBRIAN OSMAR GILBERTO</t>
  </si>
  <si>
    <t>SANCHEZ HERRERA MARTIN EMMANUEL</t>
  </si>
  <si>
    <t>TORRES  MALDONADO KARLA YADIRA</t>
  </si>
  <si>
    <t>VALENCIA GALLARDO JAVIER</t>
  </si>
  <si>
    <t>VALERIO OROPEZA CHRISTHIAN ALEXIS</t>
  </si>
  <si>
    <t>URBANO CARDONA KAREN ESTEFANIA</t>
  </si>
  <si>
    <t>URZUA BALTAZAR SHARON ALEXIA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</si>
</sst>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Alignment="1">
      <alignment horizontal="left"/>
    </xf>
    <xf numFmtId="0" fontId="2" fillId="0" borderId="0" xfId="1" applyFont="1" applyAlignment="1"/>
    <xf numFmtId="0" fontId="2" fillId="2" borderId="0" xfId="1" applyFont="1" applyFill="1" applyAlignment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1" applyAlignment="1"/>
    <xf numFmtId="0" fontId="5" fillId="0" borderId="0" xfId="1" applyFont="1" applyAlignment="1">
      <alignment horizontal="center"/>
    </xf>
    <xf numFmtId="9" fontId="5" fillId="0" borderId="0" xfId="1" applyNumberFormat="1" applyFont="1" applyAlignment="1">
      <alignment horizontal="left"/>
    </xf>
    <xf numFmtId="0" fontId="5" fillId="0" borderId="0" xfId="1" applyFont="1"/>
    <xf numFmtId="17" fontId="5" fillId="0" borderId="0" xfId="1" applyNumberFormat="1" applyFont="1" applyAlignment="1">
      <alignment horizontal="left"/>
    </xf>
    <xf numFmtId="0" fontId="5" fillId="0" borderId="3" xfId="1" applyFont="1" applyBorder="1" applyAlignment="1">
      <alignment horizontal="left"/>
    </xf>
    <xf numFmtId="9" fontId="5" fillId="0" borderId="4" xfId="1" applyNumberFormat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1" fillId="0" borderId="0" xfId="1" applyBorder="1"/>
    <xf numFmtId="0" fontId="5" fillId="3" borderId="3" xfId="1" applyFont="1" applyFill="1" applyBorder="1" applyAlignment="1">
      <alignment horizontal="left"/>
    </xf>
    <xf numFmtId="0" fontId="1" fillId="2" borderId="0" xfId="1" applyFill="1"/>
    <xf numFmtId="0" fontId="0" fillId="2" borderId="6" xfId="0" applyFill="1" applyBorder="1"/>
    <xf numFmtId="0" fontId="6" fillId="2" borderId="6" xfId="0" applyFont="1" applyFill="1" applyBorder="1"/>
    <xf numFmtId="4" fontId="5" fillId="2" borderId="1" xfId="1" applyNumberFormat="1" applyFont="1" applyFill="1" applyBorder="1"/>
    <xf numFmtId="0" fontId="0" fillId="2" borderId="0" xfId="0" applyFill="1"/>
    <xf numFmtId="4" fontId="4" fillId="2" borderId="3" xfId="0" applyNumberFormat="1" applyFont="1" applyFill="1" applyBorder="1"/>
    <xf numFmtId="4" fontId="0" fillId="2" borderId="0" xfId="0" applyNumberFormat="1" applyFill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/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9" xfId="0" applyFont="1" applyFill="1" applyBorder="1"/>
    <xf numFmtId="0" fontId="8" fillId="2" borderId="9" xfId="0" applyFont="1" applyFill="1" applyBorder="1"/>
    <xf numFmtId="4" fontId="8" fillId="2" borderId="9" xfId="0" applyNumberFormat="1" applyFont="1" applyFill="1" applyBorder="1"/>
    <xf numFmtId="0" fontId="8" fillId="0" borderId="1" xfId="0" applyFont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0" fontId="8" fillId="2" borderId="1" xfId="0" applyFont="1" applyFill="1" applyBorder="1" applyAlignment="1">
      <alignment horizontal="left"/>
    </xf>
    <xf numFmtId="0" fontId="8" fillId="0" borderId="1" xfId="0" applyFont="1" applyFill="1" applyBorder="1"/>
    <xf numFmtId="4" fontId="8" fillId="0" borderId="1" xfId="0" applyNumberFormat="1" applyFont="1" applyFill="1" applyBorder="1"/>
    <xf numFmtId="4" fontId="8" fillId="0" borderId="1" xfId="0" applyNumberFormat="1" applyFont="1" applyBorder="1"/>
    <xf numFmtId="0" fontId="8" fillId="0" borderId="7" xfId="0" applyFont="1" applyBorder="1"/>
    <xf numFmtId="0" fontId="8" fillId="2" borderId="7" xfId="0" applyFont="1" applyFill="1" applyBorder="1"/>
    <xf numFmtId="4" fontId="8" fillId="0" borderId="7" xfId="0" applyNumberFormat="1" applyFont="1" applyFill="1" applyBorder="1"/>
    <xf numFmtId="0" fontId="8" fillId="0" borderId="10" xfId="0" applyFont="1" applyFill="1" applyBorder="1"/>
    <xf numFmtId="0" fontId="9" fillId="0" borderId="11" xfId="0" applyFont="1" applyFill="1" applyBorder="1"/>
    <xf numFmtId="4" fontId="8" fillId="0" borderId="11" xfId="0" applyNumberFormat="1" applyFont="1" applyFill="1" applyBorder="1"/>
    <xf numFmtId="0" fontId="8" fillId="0" borderId="3" xfId="0" applyFont="1" applyFill="1" applyBorder="1"/>
    <xf numFmtId="0" fontId="9" fillId="0" borderId="3" xfId="0" applyFont="1" applyFill="1" applyBorder="1"/>
    <xf numFmtId="4" fontId="8" fillId="0" borderId="3" xfId="0" applyNumberFormat="1" applyFont="1" applyFill="1" applyBorder="1"/>
    <xf numFmtId="0" fontId="4" fillId="0" borderId="1" xfId="1" applyFont="1" applyFill="1" applyBorder="1"/>
    <xf numFmtId="0" fontId="4" fillId="0" borderId="1" xfId="0" applyFont="1" applyFill="1" applyBorder="1"/>
    <xf numFmtId="0" fontId="4" fillId="0" borderId="2" xfId="1" applyFont="1" applyFill="1" applyBorder="1"/>
    <xf numFmtId="4" fontId="4" fillId="0" borderId="1" xfId="0" applyNumberFormat="1" applyFont="1" applyFill="1" applyBorder="1"/>
    <xf numFmtId="4" fontId="4" fillId="0" borderId="1" xfId="1" applyNumberFormat="1" applyFont="1" applyFill="1" applyBorder="1"/>
    <xf numFmtId="0" fontId="4" fillId="0" borderId="6" xfId="0" applyFont="1" applyFill="1" applyBorder="1"/>
    <xf numFmtId="0" fontId="4" fillId="0" borderId="8" xfId="0" applyFont="1" applyFill="1" applyBorder="1"/>
    <xf numFmtId="4" fontId="4" fillId="0" borderId="5" xfId="0" applyNumberFormat="1" applyFont="1" applyFill="1" applyBorder="1"/>
    <xf numFmtId="0" fontId="4" fillId="0" borderId="7" xfId="0" applyFont="1" applyFill="1" applyBorder="1"/>
    <xf numFmtId="4" fontId="4" fillId="0" borderId="7" xfId="0" applyNumberFormat="1" applyFont="1" applyFill="1" applyBorder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5</xdr:row>
      <xdr:rowOff>76200</xdr:rowOff>
    </xdr:from>
    <xdr:ext cx="3870325" cy="1095375"/>
    <xdr:pic>
      <xdr:nvPicPr>
        <xdr:cNvPr id="2" name="Picture 8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028700"/>
          <a:ext cx="3870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K87"/>
  <sheetViews>
    <sheetView topLeftCell="A13" zoomScaleNormal="100" workbookViewId="0">
      <selection activeCell="B14" sqref="B14"/>
    </sheetView>
  </sheetViews>
  <sheetFormatPr baseColWidth="10" defaultRowHeight="15" x14ac:dyDescent="0.25"/>
  <cols>
    <col min="1" max="1" width="5.140625" customWidth="1"/>
    <col min="2" max="2" width="45.5703125" customWidth="1"/>
    <col min="3" max="3" width="45.140625" customWidth="1"/>
    <col min="4" max="4" width="45.42578125" customWidth="1"/>
    <col min="5" max="5" width="27.5703125" customWidth="1"/>
    <col min="6" max="6" width="13.85546875" customWidth="1"/>
    <col min="7" max="7" width="13.7109375" customWidth="1"/>
    <col min="8" max="8" width="14.140625" customWidth="1"/>
  </cols>
  <sheetData>
    <row r="5" spans="1:37" x14ac:dyDescent="0.25">
      <c r="A5" s="1"/>
      <c r="B5" s="1"/>
      <c r="C5" s="1"/>
      <c r="D5" s="1"/>
      <c r="E5" s="1"/>
      <c r="F5" s="1"/>
      <c r="G5" s="1"/>
      <c r="H5" s="1"/>
      <c r="I5" s="1"/>
    </row>
    <row r="6" spans="1:37" x14ac:dyDescent="0.25">
      <c r="A6" s="1"/>
      <c r="B6" s="1"/>
      <c r="C6" s="1"/>
      <c r="D6" s="1"/>
      <c r="E6" s="1"/>
      <c r="F6" s="1"/>
      <c r="G6" s="1"/>
      <c r="H6" s="1"/>
      <c r="I6" s="1"/>
    </row>
    <row r="7" spans="1:37" x14ac:dyDescent="0.25">
      <c r="A7" s="1"/>
      <c r="B7" s="1"/>
      <c r="C7" s="1"/>
      <c r="D7" s="1"/>
      <c r="E7" s="1"/>
      <c r="F7" s="1"/>
      <c r="G7" s="1"/>
      <c r="H7" s="1"/>
      <c r="I7" s="1"/>
    </row>
    <row r="8" spans="1:37" x14ac:dyDescent="0.25">
      <c r="A8" s="1"/>
      <c r="B8" s="1"/>
      <c r="C8" s="1"/>
      <c r="D8" s="1"/>
      <c r="E8" s="1"/>
      <c r="F8" s="1"/>
      <c r="G8" s="1"/>
      <c r="H8" s="1"/>
      <c r="I8" s="1"/>
    </row>
    <row r="9" spans="1:37" ht="15.75" x14ac:dyDescent="0.25">
      <c r="A9" s="3"/>
      <c r="B9" s="4" t="s">
        <v>0</v>
      </c>
      <c r="C9" s="5"/>
      <c r="D9" s="5"/>
      <c r="E9" s="5"/>
      <c r="F9" s="1"/>
      <c r="G9" s="1"/>
      <c r="H9" s="1"/>
      <c r="I9" s="1"/>
    </row>
    <row r="10" spans="1:37" ht="18" x14ac:dyDescent="0.25">
      <c r="A10" s="6"/>
      <c r="B10" s="7"/>
      <c r="C10" s="7"/>
      <c r="D10" s="7"/>
      <c r="E10" s="7"/>
      <c r="F10" s="1"/>
      <c r="G10" s="1"/>
      <c r="H10" s="2"/>
      <c r="I10" s="1"/>
    </row>
    <row r="11" spans="1:37" x14ac:dyDescent="0.25">
      <c r="A11" s="6"/>
      <c r="C11" s="8"/>
      <c r="D11" s="8"/>
      <c r="E11" s="8"/>
      <c r="F11" s="9"/>
      <c r="G11" s="9"/>
      <c r="H11" s="1"/>
      <c r="I11" s="1"/>
    </row>
    <row r="12" spans="1:37" x14ac:dyDescent="0.25">
      <c r="A12" s="6"/>
      <c r="B12" s="8" t="s">
        <v>1</v>
      </c>
      <c r="C12" s="8"/>
      <c r="D12" s="8"/>
      <c r="E12" s="8"/>
      <c r="F12" s="9"/>
      <c r="G12" s="9"/>
      <c r="H12" s="1"/>
      <c r="I12" s="1"/>
    </row>
    <row r="13" spans="1:37" ht="26.25" customHeight="1" thickBot="1" x14ac:dyDescent="0.3">
      <c r="A13" s="6"/>
      <c r="B13" s="10"/>
      <c r="C13" s="10"/>
      <c r="D13" s="10"/>
      <c r="E13" s="10"/>
      <c r="G13" s="11"/>
      <c r="H13" s="12"/>
      <c r="I13" s="1"/>
    </row>
    <row r="14" spans="1:37" ht="39.75" thickBot="1" x14ac:dyDescent="0.3">
      <c r="A14" s="1"/>
      <c r="B14" s="13"/>
      <c r="C14" s="10"/>
      <c r="D14" s="10"/>
      <c r="E14" s="10" t="s">
        <v>61</v>
      </c>
      <c r="F14" s="15" t="s">
        <v>54</v>
      </c>
      <c r="G14" s="16" t="s">
        <v>53</v>
      </c>
      <c r="H14" s="17" t="s">
        <v>72</v>
      </c>
      <c r="I14" s="1"/>
    </row>
    <row r="15" spans="1:37" ht="15.75" thickBot="1" x14ac:dyDescent="0.3">
      <c r="A15" s="18"/>
      <c r="B15" s="14" t="s">
        <v>3</v>
      </c>
      <c r="C15" s="14"/>
      <c r="D15" s="14"/>
      <c r="E15" s="19" t="s">
        <v>4</v>
      </c>
      <c r="F15" s="19"/>
      <c r="G15" s="19"/>
      <c r="H15" s="19"/>
      <c r="I15" s="1"/>
    </row>
    <row r="16" spans="1:37" x14ac:dyDescent="0.25">
      <c r="A16" s="57">
        <v>1</v>
      </c>
      <c r="B16" s="58" t="s">
        <v>6</v>
      </c>
      <c r="C16" s="57" t="s">
        <v>5</v>
      </c>
      <c r="D16" s="59" t="s">
        <v>0</v>
      </c>
      <c r="E16" s="59" t="s">
        <v>70</v>
      </c>
      <c r="F16" s="60">
        <v>11020</v>
      </c>
      <c r="G16" s="60">
        <v>5510</v>
      </c>
      <c r="H16" s="61">
        <f>F16*1</f>
        <v>11020</v>
      </c>
      <c r="I16" s="20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x14ac:dyDescent="0.25">
      <c r="A17" s="57">
        <v>2</v>
      </c>
      <c r="B17" s="58" t="s">
        <v>71</v>
      </c>
      <c r="C17" s="57" t="s">
        <v>5</v>
      </c>
      <c r="D17" s="59" t="s">
        <v>0</v>
      </c>
      <c r="E17" s="59" t="s">
        <v>70</v>
      </c>
      <c r="F17" s="60">
        <v>8294</v>
      </c>
      <c r="G17" s="60">
        <v>4147</v>
      </c>
      <c r="H17" s="61">
        <v>8294</v>
      </c>
      <c r="I17" s="20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x14ac:dyDescent="0.25">
      <c r="A18" s="57">
        <v>3</v>
      </c>
      <c r="B18" s="58" t="s">
        <v>55</v>
      </c>
      <c r="C18" s="57" t="s">
        <v>5</v>
      </c>
      <c r="D18" s="59" t="s">
        <v>0</v>
      </c>
      <c r="E18" s="59" t="s">
        <v>70</v>
      </c>
      <c r="F18" s="60">
        <v>11020</v>
      </c>
      <c r="G18" s="60">
        <f>F18/2</f>
        <v>5510</v>
      </c>
      <c r="H18" s="61">
        <f>F18*1</f>
        <v>11020</v>
      </c>
      <c r="I18" s="20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x14ac:dyDescent="0.25">
      <c r="A19" s="57">
        <v>4</v>
      </c>
      <c r="B19" s="58" t="s">
        <v>7</v>
      </c>
      <c r="C19" s="57" t="s">
        <v>5</v>
      </c>
      <c r="D19" s="59" t="s">
        <v>0</v>
      </c>
      <c r="E19" s="59" t="s">
        <v>70</v>
      </c>
      <c r="F19" s="60">
        <v>11020</v>
      </c>
      <c r="G19" s="60">
        <f>F19/2</f>
        <v>5510</v>
      </c>
      <c r="H19" s="61">
        <f t="shared" ref="H19:H75" si="0">F19*1</f>
        <v>11020</v>
      </c>
      <c r="I19" s="20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x14ac:dyDescent="0.25">
      <c r="A20" s="57">
        <v>5</v>
      </c>
      <c r="B20" s="58" t="s">
        <v>56</v>
      </c>
      <c r="C20" s="57" t="s">
        <v>5</v>
      </c>
      <c r="D20" s="59" t="s">
        <v>0</v>
      </c>
      <c r="E20" s="59" t="s">
        <v>70</v>
      </c>
      <c r="F20" s="60">
        <v>11020</v>
      </c>
      <c r="G20" s="60">
        <f>F20/2</f>
        <v>5510</v>
      </c>
      <c r="H20" s="61">
        <f t="shared" si="0"/>
        <v>11020</v>
      </c>
      <c r="I20" s="20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x14ac:dyDescent="0.25">
      <c r="A21" s="57">
        <v>7</v>
      </c>
      <c r="B21" s="58" t="s">
        <v>8</v>
      </c>
      <c r="C21" s="57" t="s">
        <v>5</v>
      </c>
      <c r="D21" s="59" t="s">
        <v>0</v>
      </c>
      <c r="E21" s="59" t="s">
        <v>70</v>
      </c>
      <c r="F21" s="60">
        <v>18502</v>
      </c>
      <c r="G21" s="60">
        <f t="shared" ref="G21:G34" si="1">F21/2</f>
        <v>9251</v>
      </c>
      <c r="H21" s="61">
        <f t="shared" si="0"/>
        <v>18502</v>
      </c>
      <c r="I21" s="20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x14ac:dyDescent="0.25">
      <c r="A22" s="57">
        <v>8</v>
      </c>
      <c r="B22" s="58" t="s">
        <v>9</v>
      </c>
      <c r="C22" s="57" t="s">
        <v>5</v>
      </c>
      <c r="D22" s="59" t="s">
        <v>0</v>
      </c>
      <c r="E22" s="59" t="s">
        <v>70</v>
      </c>
      <c r="F22" s="60">
        <v>11020</v>
      </c>
      <c r="G22" s="60">
        <v>5510</v>
      </c>
      <c r="H22" s="61">
        <f t="shared" si="0"/>
        <v>11020</v>
      </c>
      <c r="I22" s="20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x14ac:dyDescent="0.25">
      <c r="A23" s="57">
        <v>9</v>
      </c>
      <c r="B23" s="58" t="s">
        <v>73</v>
      </c>
      <c r="C23" s="57" t="s">
        <v>5</v>
      </c>
      <c r="D23" s="59" t="s">
        <v>0</v>
      </c>
      <c r="E23" s="59" t="s">
        <v>70</v>
      </c>
      <c r="F23" s="60">
        <v>11020</v>
      </c>
      <c r="G23" s="60">
        <v>5510</v>
      </c>
      <c r="H23" s="61">
        <f t="shared" si="0"/>
        <v>11020</v>
      </c>
      <c r="I23" s="20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x14ac:dyDescent="0.25">
      <c r="A24" s="57">
        <v>10</v>
      </c>
      <c r="B24" s="58" t="s">
        <v>10</v>
      </c>
      <c r="C24" s="57" t="s">
        <v>5</v>
      </c>
      <c r="D24" s="59" t="s">
        <v>0</v>
      </c>
      <c r="E24" s="59" t="s">
        <v>70</v>
      </c>
      <c r="F24" s="60">
        <v>23606</v>
      </c>
      <c r="G24" s="60">
        <f t="shared" si="1"/>
        <v>11803</v>
      </c>
      <c r="H24" s="61">
        <f t="shared" si="0"/>
        <v>23606</v>
      </c>
      <c r="I24" s="20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x14ac:dyDescent="0.25">
      <c r="A25" s="57">
        <v>11</v>
      </c>
      <c r="B25" s="58" t="s">
        <v>11</v>
      </c>
      <c r="C25" s="57" t="s">
        <v>5</v>
      </c>
      <c r="D25" s="59" t="s">
        <v>0</v>
      </c>
      <c r="E25" s="59" t="s">
        <v>70</v>
      </c>
      <c r="F25" s="60">
        <v>33814</v>
      </c>
      <c r="G25" s="60">
        <f t="shared" si="1"/>
        <v>16907</v>
      </c>
      <c r="H25" s="61">
        <f t="shared" si="0"/>
        <v>33814</v>
      </c>
      <c r="I25" s="20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x14ac:dyDescent="0.25">
      <c r="A26" s="57">
        <v>12</v>
      </c>
      <c r="B26" s="58" t="s">
        <v>14</v>
      </c>
      <c r="C26" s="57" t="s">
        <v>5</v>
      </c>
      <c r="D26" s="59" t="s">
        <v>0</v>
      </c>
      <c r="E26" s="59" t="s">
        <v>70</v>
      </c>
      <c r="F26" s="60">
        <v>18502</v>
      </c>
      <c r="G26" s="60">
        <f>F26/2</f>
        <v>9251</v>
      </c>
      <c r="H26" s="61">
        <f t="shared" si="0"/>
        <v>18502</v>
      </c>
      <c r="I26" s="20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x14ac:dyDescent="0.25">
      <c r="A27" s="57">
        <v>13</v>
      </c>
      <c r="B27" s="58" t="s">
        <v>13</v>
      </c>
      <c r="C27" s="57" t="s">
        <v>5</v>
      </c>
      <c r="D27" s="59" t="s">
        <v>0</v>
      </c>
      <c r="E27" s="59" t="s">
        <v>70</v>
      </c>
      <c r="F27" s="60">
        <v>11020</v>
      </c>
      <c r="G27" s="60">
        <f>F27/2</f>
        <v>5510</v>
      </c>
      <c r="H27" s="61">
        <f t="shared" si="0"/>
        <v>11020</v>
      </c>
      <c r="I27" s="20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x14ac:dyDescent="0.25">
      <c r="A28" s="57">
        <v>14</v>
      </c>
      <c r="B28" s="58" t="s">
        <v>12</v>
      </c>
      <c r="C28" s="57" t="s">
        <v>5</v>
      </c>
      <c r="D28" s="59" t="s">
        <v>0</v>
      </c>
      <c r="E28" s="59" t="s">
        <v>70</v>
      </c>
      <c r="F28" s="60">
        <v>33814</v>
      </c>
      <c r="G28" s="60">
        <f t="shared" si="1"/>
        <v>16907</v>
      </c>
      <c r="H28" s="61">
        <f t="shared" si="0"/>
        <v>33814</v>
      </c>
      <c r="I28" s="20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x14ac:dyDescent="0.25">
      <c r="A29" s="57">
        <v>15</v>
      </c>
      <c r="B29" s="58" t="s">
        <v>62</v>
      </c>
      <c r="C29" s="57" t="s">
        <v>5</v>
      </c>
      <c r="D29" s="59" t="s">
        <v>0</v>
      </c>
      <c r="E29" s="59" t="s">
        <v>70</v>
      </c>
      <c r="F29" s="60">
        <v>11020</v>
      </c>
      <c r="G29" s="60">
        <f t="shared" si="1"/>
        <v>5510</v>
      </c>
      <c r="H29" s="61">
        <f t="shared" si="0"/>
        <v>11020</v>
      </c>
      <c r="I29" s="20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x14ac:dyDescent="0.25">
      <c r="A30" s="57">
        <v>16</v>
      </c>
      <c r="B30" s="58" t="s">
        <v>15</v>
      </c>
      <c r="C30" s="57" t="s">
        <v>5</v>
      </c>
      <c r="D30" s="59" t="s">
        <v>0</v>
      </c>
      <c r="E30" s="59" t="s">
        <v>70</v>
      </c>
      <c r="F30" s="60">
        <v>18502</v>
      </c>
      <c r="G30" s="60">
        <f t="shared" si="1"/>
        <v>9251</v>
      </c>
      <c r="H30" s="61">
        <f t="shared" si="0"/>
        <v>18502</v>
      </c>
      <c r="I30" s="20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x14ac:dyDescent="0.25">
      <c r="A31" s="57">
        <v>17</v>
      </c>
      <c r="B31" s="58" t="s">
        <v>16</v>
      </c>
      <c r="C31" s="57" t="s">
        <v>5</v>
      </c>
      <c r="D31" s="59" t="s">
        <v>0</v>
      </c>
      <c r="E31" s="59" t="s">
        <v>70</v>
      </c>
      <c r="F31" s="60">
        <v>23606</v>
      </c>
      <c r="G31" s="60">
        <f t="shared" si="1"/>
        <v>11803</v>
      </c>
      <c r="H31" s="61">
        <f t="shared" si="0"/>
        <v>23606</v>
      </c>
      <c r="I31" s="20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x14ac:dyDescent="0.25">
      <c r="A32" s="57">
        <v>18</v>
      </c>
      <c r="B32" s="58" t="s">
        <v>17</v>
      </c>
      <c r="C32" s="57" t="s">
        <v>5</v>
      </c>
      <c r="D32" s="59" t="s">
        <v>0</v>
      </c>
      <c r="E32" s="59" t="s">
        <v>70</v>
      </c>
      <c r="F32" s="60">
        <v>18502</v>
      </c>
      <c r="G32" s="60">
        <f t="shared" si="1"/>
        <v>9251</v>
      </c>
      <c r="H32" s="61">
        <f t="shared" si="0"/>
        <v>18502</v>
      </c>
      <c r="I32" s="20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x14ac:dyDescent="0.25">
      <c r="A33" s="57">
        <v>19</v>
      </c>
      <c r="B33" s="58" t="s">
        <v>57</v>
      </c>
      <c r="C33" s="57" t="s">
        <v>5</v>
      </c>
      <c r="D33" s="59" t="s">
        <v>0</v>
      </c>
      <c r="E33" s="59" t="s">
        <v>70</v>
      </c>
      <c r="F33" s="60">
        <v>11020</v>
      </c>
      <c r="G33" s="60">
        <f t="shared" si="1"/>
        <v>5510</v>
      </c>
      <c r="H33" s="61">
        <f t="shared" si="0"/>
        <v>11020</v>
      </c>
      <c r="I33" s="20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x14ac:dyDescent="0.25">
      <c r="A34" s="57">
        <v>20</v>
      </c>
      <c r="B34" s="58" t="s">
        <v>18</v>
      </c>
      <c r="C34" s="57" t="s">
        <v>5</v>
      </c>
      <c r="D34" s="59" t="s">
        <v>0</v>
      </c>
      <c r="E34" s="59" t="s">
        <v>70</v>
      </c>
      <c r="F34" s="60">
        <v>8294</v>
      </c>
      <c r="G34" s="60">
        <f t="shared" si="1"/>
        <v>4147</v>
      </c>
      <c r="H34" s="61">
        <f t="shared" si="0"/>
        <v>8294</v>
      </c>
      <c r="I34" s="20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x14ac:dyDescent="0.25">
      <c r="A35" s="57">
        <v>21</v>
      </c>
      <c r="B35" s="58" t="s">
        <v>66</v>
      </c>
      <c r="C35" s="57" t="s">
        <v>5</v>
      </c>
      <c r="D35" s="59" t="s">
        <v>0</v>
      </c>
      <c r="E35" s="59" t="s">
        <v>70</v>
      </c>
      <c r="F35" s="60">
        <v>11020</v>
      </c>
      <c r="G35" s="60">
        <v>5510</v>
      </c>
      <c r="H35" s="61">
        <f t="shared" si="0"/>
        <v>11020</v>
      </c>
      <c r="I35" s="20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x14ac:dyDescent="0.25">
      <c r="A36" s="57">
        <v>22</v>
      </c>
      <c r="B36" s="58" t="s">
        <v>58</v>
      </c>
      <c r="C36" s="57" t="s">
        <v>5</v>
      </c>
      <c r="D36" s="59" t="s">
        <v>0</v>
      </c>
      <c r="E36" s="59" t="s">
        <v>70</v>
      </c>
      <c r="F36" s="60">
        <v>8294</v>
      </c>
      <c r="G36" s="60">
        <f>F36/2</f>
        <v>4147</v>
      </c>
      <c r="H36" s="61">
        <f t="shared" si="0"/>
        <v>8294</v>
      </c>
      <c r="I36" s="20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x14ac:dyDescent="0.25">
      <c r="A37" s="57">
        <v>23</v>
      </c>
      <c r="B37" s="58" t="s">
        <v>59</v>
      </c>
      <c r="C37" s="57" t="s">
        <v>5</v>
      </c>
      <c r="D37" s="59" t="s">
        <v>0</v>
      </c>
      <c r="E37" s="59" t="s">
        <v>70</v>
      </c>
      <c r="F37" s="60">
        <v>8294</v>
      </c>
      <c r="G37" s="60">
        <f>F37/2</f>
        <v>4147</v>
      </c>
      <c r="H37" s="61">
        <f t="shared" si="0"/>
        <v>8294</v>
      </c>
      <c r="I37" s="20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x14ac:dyDescent="0.25">
      <c r="A38" s="57">
        <v>24</v>
      </c>
      <c r="B38" s="58" t="s">
        <v>19</v>
      </c>
      <c r="C38" s="57" t="s">
        <v>5</v>
      </c>
      <c r="D38" s="59" t="s">
        <v>0</v>
      </c>
      <c r="E38" s="59" t="s">
        <v>70</v>
      </c>
      <c r="F38" s="60">
        <v>11020</v>
      </c>
      <c r="G38" s="60">
        <v>5510</v>
      </c>
      <c r="H38" s="61">
        <f t="shared" si="0"/>
        <v>11020</v>
      </c>
      <c r="I38" s="20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x14ac:dyDescent="0.25">
      <c r="A39" s="57">
        <v>25</v>
      </c>
      <c r="B39" s="58" t="s">
        <v>20</v>
      </c>
      <c r="C39" s="57" t="s">
        <v>5</v>
      </c>
      <c r="D39" s="59" t="s">
        <v>0</v>
      </c>
      <c r="E39" s="59" t="s">
        <v>70</v>
      </c>
      <c r="F39" s="60">
        <v>23606</v>
      </c>
      <c r="G39" s="60">
        <f>F39/2</f>
        <v>11803</v>
      </c>
      <c r="H39" s="61">
        <f t="shared" si="0"/>
        <v>23606</v>
      </c>
      <c r="I39" s="20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x14ac:dyDescent="0.25">
      <c r="A40" s="57">
        <v>26</v>
      </c>
      <c r="B40" s="58" t="s">
        <v>74</v>
      </c>
      <c r="C40" s="57" t="s">
        <v>5</v>
      </c>
      <c r="D40" s="59" t="s">
        <v>0</v>
      </c>
      <c r="E40" s="59" t="s">
        <v>70</v>
      </c>
      <c r="F40" s="60">
        <v>8294</v>
      </c>
      <c r="G40" s="60">
        <v>4147</v>
      </c>
      <c r="H40" s="61">
        <f t="shared" si="0"/>
        <v>8294</v>
      </c>
      <c r="I40" s="20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x14ac:dyDescent="0.25">
      <c r="A41" s="57">
        <v>27</v>
      </c>
      <c r="B41" s="58" t="s">
        <v>21</v>
      </c>
      <c r="C41" s="57" t="s">
        <v>5</v>
      </c>
      <c r="D41" s="59" t="s">
        <v>0</v>
      </c>
      <c r="E41" s="59" t="s">
        <v>70</v>
      </c>
      <c r="F41" s="60">
        <v>18502</v>
      </c>
      <c r="G41" s="60">
        <f>F41/2</f>
        <v>9251</v>
      </c>
      <c r="H41" s="61">
        <f t="shared" si="0"/>
        <v>18502</v>
      </c>
      <c r="I41" s="20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x14ac:dyDescent="0.25">
      <c r="A42" s="57">
        <v>28</v>
      </c>
      <c r="B42" s="58" t="s">
        <v>67</v>
      </c>
      <c r="C42" s="57" t="s">
        <v>5</v>
      </c>
      <c r="D42" s="59" t="s">
        <v>0</v>
      </c>
      <c r="E42" s="59" t="s">
        <v>70</v>
      </c>
      <c r="F42" s="60">
        <v>33814</v>
      </c>
      <c r="G42" s="60">
        <f>F42/2</f>
        <v>16907</v>
      </c>
      <c r="H42" s="61">
        <f t="shared" si="0"/>
        <v>33814</v>
      </c>
      <c r="I42" s="20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x14ac:dyDescent="0.25">
      <c r="A43" s="57">
        <v>29</v>
      </c>
      <c r="B43" s="58" t="s">
        <v>69</v>
      </c>
      <c r="C43" s="57" t="s">
        <v>5</v>
      </c>
      <c r="D43" s="59" t="s">
        <v>0</v>
      </c>
      <c r="E43" s="59" t="s">
        <v>70</v>
      </c>
      <c r="F43" s="60">
        <v>33814</v>
      </c>
      <c r="G43" s="60">
        <f t="shared" ref="G43:G62" si="2">F43/2</f>
        <v>16907</v>
      </c>
      <c r="H43" s="61">
        <f t="shared" si="0"/>
        <v>33814</v>
      </c>
      <c r="I43" s="20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x14ac:dyDescent="0.25">
      <c r="A44" s="57">
        <v>30</v>
      </c>
      <c r="B44" s="58" t="s">
        <v>22</v>
      </c>
      <c r="C44" s="57" t="s">
        <v>5</v>
      </c>
      <c r="D44" s="59" t="s">
        <v>0</v>
      </c>
      <c r="E44" s="59" t="s">
        <v>70</v>
      </c>
      <c r="F44" s="60">
        <v>8294</v>
      </c>
      <c r="G44" s="60">
        <f t="shared" si="2"/>
        <v>4147</v>
      </c>
      <c r="H44" s="61">
        <f t="shared" si="0"/>
        <v>8294</v>
      </c>
      <c r="I44" s="20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x14ac:dyDescent="0.25">
      <c r="A45" s="57">
        <v>31</v>
      </c>
      <c r="B45" s="58" t="s">
        <v>82</v>
      </c>
      <c r="C45" s="57" t="s">
        <v>5</v>
      </c>
      <c r="D45" s="59" t="s">
        <v>0</v>
      </c>
      <c r="E45" s="59" t="s">
        <v>70</v>
      </c>
      <c r="F45" s="60">
        <v>8294</v>
      </c>
      <c r="G45" s="60">
        <f t="shared" si="2"/>
        <v>4147</v>
      </c>
      <c r="H45" s="61">
        <f t="shared" si="0"/>
        <v>8294</v>
      </c>
      <c r="I45" s="20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x14ac:dyDescent="0.25">
      <c r="A46" s="57">
        <v>32</v>
      </c>
      <c r="B46" s="58" t="s">
        <v>23</v>
      </c>
      <c r="C46" s="57" t="s">
        <v>5</v>
      </c>
      <c r="D46" s="59" t="s">
        <v>0</v>
      </c>
      <c r="E46" s="59" t="s">
        <v>70</v>
      </c>
      <c r="F46" s="60">
        <v>23606</v>
      </c>
      <c r="G46" s="60">
        <f t="shared" si="2"/>
        <v>11803</v>
      </c>
      <c r="H46" s="61">
        <f t="shared" si="0"/>
        <v>23606</v>
      </c>
      <c r="I46" s="20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x14ac:dyDescent="0.25">
      <c r="A47" s="57">
        <v>33</v>
      </c>
      <c r="B47" s="58" t="s">
        <v>60</v>
      </c>
      <c r="C47" s="57" t="s">
        <v>5</v>
      </c>
      <c r="D47" s="59" t="s">
        <v>0</v>
      </c>
      <c r="E47" s="59" t="s">
        <v>70</v>
      </c>
      <c r="F47" s="60">
        <v>11020</v>
      </c>
      <c r="G47" s="60">
        <f t="shared" si="2"/>
        <v>5510</v>
      </c>
      <c r="H47" s="61">
        <f t="shared" si="0"/>
        <v>11020</v>
      </c>
      <c r="I47" s="20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x14ac:dyDescent="0.25">
      <c r="A48" s="57">
        <v>34</v>
      </c>
      <c r="B48" s="62" t="s">
        <v>63</v>
      </c>
      <c r="C48" s="57" t="s">
        <v>5</v>
      </c>
      <c r="D48" s="59" t="s">
        <v>0</v>
      </c>
      <c r="E48" s="59" t="s">
        <v>70</v>
      </c>
      <c r="F48" s="60">
        <v>9570</v>
      </c>
      <c r="G48" s="60">
        <f t="shared" si="2"/>
        <v>4785</v>
      </c>
      <c r="H48" s="61">
        <f t="shared" si="0"/>
        <v>9570</v>
      </c>
      <c r="I48" s="20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x14ac:dyDescent="0.25">
      <c r="A49" s="57">
        <v>35</v>
      </c>
      <c r="B49" s="63" t="s">
        <v>83</v>
      </c>
      <c r="C49" s="57" t="s">
        <v>5</v>
      </c>
      <c r="D49" s="59" t="s">
        <v>0</v>
      </c>
      <c r="E49" s="59" t="s">
        <v>70</v>
      </c>
      <c r="F49" s="60">
        <v>18502</v>
      </c>
      <c r="G49" s="60">
        <f t="shared" si="2"/>
        <v>9251</v>
      </c>
      <c r="H49" s="61">
        <v>35</v>
      </c>
      <c r="I49" s="20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x14ac:dyDescent="0.25">
      <c r="A50" s="57">
        <v>36</v>
      </c>
      <c r="B50" s="58" t="s">
        <v>24</v>
      </c>
      <c r="C50" s="57" t="s">
        <v>5</v>
      </c>
      <c r="D50" s="59" t="s">
        <v>0</v>
      </c>
      <c r="E50" s="59" t="s">
        <v>70</v>
      </c>
      <c r="F50" s="60">
        <v>9570</v>
      </c>
      <c r="G50" s="60">
        <f t="shared" si="2"/>
        <v>4785</v>
      </c>
      <c r="H50" s="61">
        <f t="shared" si="0"/>
        <v>9570</v>
      </c>
      <c r="I50" s="20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x14ac:dyDescent="0.25">
      <c r="A51" s="57">
        <v>37</v>
      </c>
      <c r="B51" s="58" t="s">
        <v>25</v>
      </c>
      <c r="C51" s="57" t="s">
        <v>5</v>
      </c>
      <c r="D51" s="59" t="s">
        <v>0</v>
      </c>
      <c r="E51" s="59" t="s">
        <v>70</v>
      </c>
      <c r="F51" s="60">
        <v>11020</v>
      </c>
      <c r="G51" s="60">
        <f t="shared" si="2"/>
        <v>5510</v>
      </c>
      <c r="H51" s="61">
        <f t="shared" si="0"/>
        <v>11020</v>
      </c>
      <c r="I51" s="20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x14ac:dyDescent="0.25">
      <c r="A52" s="57">
        <v>38</v>
      </c>
      <c r="B52" s="58" t="s">
        <v>26</v>
      </c>
      <c r="C52" s="57" t="s">
        <v>5</v>
      </c>
      <c r="D52" s="59" t="s">
        <v>0</v>
      </c>
      <c r="E52" s="59" t="s">
        <v>70</v>
      </c>
      <c r="F52" s="60">
        <v>33814</v>
      </c>
      <c r="G52" s="60">
        <f t="shared" si="2"/>
        <v>16907</v>
      </c>
      <c r="H52" s="61">
        <f t="shared" si="0"/>
        <v>33814</v>
      </c>
      <c r="I52" s="20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x14ac:dyDescent="0.25">
      <c r="A53" s="57">
        <v>39</v>
      </c>
      <c r="B53" s="58" t="s">
        <v>27</v>
      </c>
      <c r="C53" s="57" t="s">
        <v>5</v>
      </c>
      <c r="D53" s="59" t="s">
        <v>0</v>
      </c>
      <c r="E53" s="59" t="s">
        <v>70</v>
      </c>
      <c r="F53" s="60">
        <v>11020</v>
      </c>
      <c r="G53" s="60">
        <f t="shared" si="2"/>
        <v>5510</v>
      </c>
      <c r="H53" s="61">
        <f t="shared" si="0"/>
        <v>11020</v>
      </c>
      <c r="I53" s="20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x14ac:dyDescent="0.25">
      <c r="A54" s="57">
        <v>40</v>
      </c>
      <c r="B54" s="58" t="s">
        <v>28</v>
      </c>
      <c r="C54" s="57" t="s">
        <v>5</v>
      </c>
      <c r="D54" s="59" t="s">
        <v>0</v>
      </c>
      <c r="E54" s="59" t="s">
        <v>70</v>
      </c>
      <c r="F54" s="60">
        <v>11020</v>
      </c>
      <c r="G54" s="60">
        <f t="shared" si="2"/>
        <v>5510</v>
      </c>
      <c r="H54" s="61">
        <f t="shared" si="0"/>
        <v>11020</v>
      </c>
      <c r="I54" s="20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x14ac:dyDescent="0.25">
      <c r="A55" s="57">
        <v>41</v>
      </c>
      <c r="B55" s="58" t="s">
        <v>29</v>
      </c>
      <c r="C55" s="57" t="s">
        <v>5</v>
      </c>
      <c r="D55" s="59" t="s">
        <v>0</v>
      </c>
      <c r="E55" s="59" t="s">
        <v>70</v>
      </c>
      <c r="F55" s="60">
        <v>9570</v>
      </c>
      <c r="G55" s="60">
        <f t="shared" si="2"/>
        <v>4785</v>
      </c>
      <c r="H55" s="61">
        <f t="shared" si="0"/>
        <v>9570</v>
      </c>
      <c r="I55" s="20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x14ac:dyDescent="0.25">
      <c r="A56" s="57">
        <v>42</v>
      </c>
      <c r="B56" s="58" t="s">
        <v>75</v>
      </c>
      <c r="C56" s="57" t="s">
        <v>5</v>
      </c>
      <c r="D56" s="59" t="s">
        <v>0</v>
      </c>
      <c r="E56" s="59" t="s">
        <v>70</v>
      </c>
      <c r="F56" s="60">
        <v>8294</v>
      </c>
      <c r="G56" s="60">
        <f t="shared" si="2"/>
        <v>4147</v>
      </c>
      <c r="H56" s="61">
        <f t="shared" si="0"/>
        <v>8294</v>
      </c>
      <c r="I56" s="20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x14ac:dyDescent="0.25">
      <c r="A57" s="57">
        <v>43</v>
      </c>
      <c r="B57" s="58" t="s">
        <v>30</v>
      </c>
      <c r="C57" s="57" t="s">
        <v>5</v>
      </c>
      <c r="D57" s="59" t="s">
        <v>0</v>
      </c>
      <c r="E57" s="59" t="s">
        <v>70</v>
      </c>
      <c r="F57" s="60">
        <v>18502</v>
      </c>
      <c r="G57" s="60">
        <f t="shared" si="2"/>
        <v>9251</v>
      </c>
      <c r="H57" s="61">
        <f t="shared" si="0"/>
        <v>18502</v>
      </c>
      <c r="I57" s="20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x14ac:dyDescent="0.25">
      <c r="A58" s="57">
        <v>44</v>
      </c>
      <c r="B58" s="58" t="s">
        <v>32</v>
      </c>
      <c r="C58" s="57" t="s">
        <v>5</v>
      </c>
      <c r="D58" s="59" t="s">
        <v>0</v>
      </c>
      <c r="E58" s="59" t="s">
        <v>70</v>
      </c>
      <c r="F58" s="60">
        <v>8294</v>
      </c>
      <c r="G58" s="60">
        <f t="shared" si="2"/>
        <v>4147</v>
      </c>
      <c r="H58" s="61">
        <f t="shared" si="0"/>
        <v>8294</v>
      </c>
      <c r="I58" s="20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x14ac:dyDescent="0.25">
      <c r="A59" s="57">
        <v>45</v>
      </c>
      <c r="B59" s="58" t="s">
        <v>68</v>
      </c>
      <c r="C59" s="57" t="s">
        <v>5</v>
      </c>
      <c r="D59" s="59" t="s">
        <v>0</v>
      </c>
      <c r="E59" s="59" t="s">
        <v>70</v>
      </c>
      <c r="F59" s="60">
        <v>8294</v>
      </c>
      <c r="G59" s="60">
        <f t="shared" si="2"/>
        <v>4147</v>
      </c>
      <c r="H59" s="61">
        <f t="shared" si="0"/>
        <v>8294</v>
      </c>
      <c r="I59" s="20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x14ac:dyDescent="0.25">
      <c r="A60" s="57">
        <v>46</v>
      </c>
      <c r="B60" s="58" t="s">
        <v>33</v>
      </c>
      <c r="C60" s="57" t="s">
        <v>5</v>
      </c>
      <c r="D60" s="59" t="s">
        <v>0</v>
      </c>
      <c r="E60" s="59" t="s">
        <v>70</v>
      </c>
      <c r="F60" s="60">
        <v>11020</v>
      </c>
      <c r="G60" s="60">
        <f t="shared" si="2"/>
        <v>5510</v>
      </c>
      <c r="H60" s="61">
        <f t="shared" si="0"/>
        <v>11020</v>
      </c>
      <c r="I60" s="20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x14ac:dyDescent="0.25">
      <c r="A61" s="57">
        <v>47</v>
      </c>
      <c r="B61" s="58" t="s">
        <v>31</v>
      </c>
      <c r="C61" s="57" t="s">
        <v>5</v>
      </c>
      <c r="D61" s="59" t="s">
        <v>0</v>
      </c>
      <c r="E61" s="59" t="s">
        <v>70</v>
      </c>
      <c r="F61" s="60">
        <v>18502</v>
      </c>
      <c r="G61" s="60">
        <f t="shared" si="2"/>
        <v>9251</v>
      </c>
      <c r="H61" s="61">
        <f t="shared" si="0"/>
        <v>18502</v>
      </c>
      <c r="I61" s="20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x14ac:dyDescent="0.25">
      <c r="A62" s="57">
        <v>48</v>
      </c>
      <c r="B62" s="58" t="s">
        <v>76</v>
      </c>
      <c r="C62" s="57" t="s">
        <v>5</v>
      </c>
      <c r="D62" s="59" t="s">
        <v>0</v>
      </c>
      <c r="E62" s="59" t="s">
        <v>70</v>
      </c>
      <c r="F62" s="60">
        <v>8294</v>
      </c>
      <c r="G62" s="60">
        <f t="shared" si="2"/>
        <v>4147</v>
      </c>
      <c r="H62" s="61">
        <f t="shared" si="0"/>
        <v>8294</v>
      </c>
      <c r="I62" s="20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x14ac:dyDescent="0.25">
      <c r="A63" s="57">
        <v>49</v>
      </c>
      <c r="B63" s="58" t="s">
        <v>34</v>
      </c>
      <c r="C63" s="57" t="s">
        <v>5</v>
      </c>
      <c r="D63" s="59" t="s">
        <v>0</v>
      </c>
      <c r="E63" s="59" t="s">
        <v>70</v>
      </c>
      <c r="F63" s="60">
        <v>11020</v>
      </c>
      <c r="G63" s="60">
        <v>5510</v>
      </c>
      <c r="H63" s="61">
        <f t="shared" si="0"/>
        <v>11020</v>
      </c>
      <c r="I63" s="20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x14ac:dyDescent="0.25">
      <c r="A64" s="57">
        <v>50</v>
      </c>
      <c r="B64" s="58" t="s">
        <v>35</v>
      </c>
      <c r="C64" s="57" t="s">
        <v>5</v>
      </c>
      <c r="D64" s="59" t="s">
        <v>0</v>
      </c>
      <c r="E64" s="59" t="s">
        <v>70</v>
      </c>
      <c r="F64" s="60">
        <v>11020</v>
      </c>
      <c r="G64" s="60">
        <f t="shared" ref="G64:G70" si="3">F64/2</f>
        <v>5510</v>
      </c>
      <c r="H64" s="61">
        <f t="shared" si="0"/>
        <v>11020</v>
      </c>
      <c r="I64" s="20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x14ac:dyDescent="0.25">
      <c r="A65" s="57">
        <v>51</v>
      </c>
      <c r="B65" s="58" t="s">
        <v>37</v>
      </c>
      <c r="C65" s="57" t="s">
        <v>5</v>
      </c>
      <c r="D65" s="59" t="s">
        <v>0</v>
      </c>
      <c r="E65" s="59" t="s">
        <v>70</v>
      </c>
      <c r="F65" s="60">
        <v>8294</v>
      </c>
      <c r="G65" s="60">
        <f t="shared" si="3"/>
        <v>4147</v>
      </c>
      <c r="H65" s="61">
        <f>F65*1</f>
        <v>8294</v>
      </c>
      <c r="I65" s="20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1:37" x14ac:dyDescent="0.25">
      <c r="A66" s="57">
        <v>52</v>
      </c>
      <c r="B66" s="58" t="s">
        <v>36</v>
      </c>
      <c r="C66" s="57" t="s">
        <v>5</v>
      </c>
      <c r="D66" s="59" t="s">
        <v>0</v>
      </c>
      <c r="E66" s="59" t="s">
        <v>70</v>
      </c>
      <c r="F66" s="60">
        <v>18502</v>
      </c>
      <c r="G66" s="60">
        <f t="shared" si="3"/>
        <v>9251</v>
      </c>
      <c r="H66" s="61">
        <f t="shared" si="0"/>
        <v>18502</v>
      </c>
      <c r="I66" s="20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x14ac:dyDescent="0.25">
      <c r="A67" s="57">
        <v>53</v>
      </c>
      <c r="B67" s="58" t="s">
        <v>38</v>
      </c>
      <c r="C67" s="57" t="s">
        <v>5</v>
      </c>
      <c r="D67" s="59" t="s">
        <v>0</v>
      </c>
      <c r="E67" s="59" t="s">
        <v>70</v>
      </c>
      <c r="F67" s="60">
        <v>18502</v>
      </c>
      <c r="G67" s="60">
        <f t="shared" si="3"/>
        <v>9251</v>
      </c>
      <c r="H67" s="61">
        <f t="shared" si="0"/>
        <v>18502</v>
      </c>
      <c r="I67" s="20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x14ac:dyDescent="0.25">
      <c r="A68" s="57">
        <v>54</v>
      </c>
      <c r="B68" s="58" t="s">
        <v>39</v>
      </c>
      <c r="C68" s="57" t="s">
        <v>5</v>
      </c>
      <c r="D68" s="59" t="s">
        <v>0</v>
      </c>
      <c r="E68" s="59" t="s">
        <v>70</v>
      </c>
      <c r="F68" s="60">
        <v>18502</v>
      </c>
      <c r="G68" s="60">
        <f t="shared" si="3"/>
        <v>9251</v>
      </c>
      <c r="H68" s="61">
        <f t="shared" si="0"/>
        <v>18502</v>
      </c>
      <c r="I68" s="20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x14ac:dyDescent="0.25">
      <c r="A69" s="57">
        <v>55</v>
      </c>
      <c r="B69" s="58" t="s">
        <v>40</v>
      </c>
      <c r="C69" s="57" t="s">
        <v>5</v>
      </c>
      <c r="D69" s="59" t="s">
        <v>0</v>
      </c>
      <c r="E69" s="59" t="s">
        <v>70</v>
      </c>
      <c r="F69" s="60">
        <v>21054</v>
      </c>
      <c r="G69" s="60">
        <f t="shared" si="3"/>
        <v>10527</v>
      </c>
      <c r="H69" s="61">
        <f t="shared" si="0"/>
        <v>21054</v>
      </c>
      <c r="I69" s="20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x14ac:dyDescent="0.25">
      <c r="A70" s="57">
        <v>56</v>
      </c>
      <c r="B70" s="58" t="s">
        <v>41</v>
      </c>
      <c r="C70" s="57" t="s">
        <v>5</v>
      </c>
      <c r="D70" s="59" t="s">
        <v>0</v>
      </c>
      <c r="E70" s="59" t="s">
        <v>70</v>
      </c>
      <c r="F70" s="60">
        <v>18502</v>
      </c>
      <c r="G70" s="60">
        <f t="shared" si="3"/>
        <v>9251</v>
      </c>
      <c r="H70" s="61">
        <f t="shared" si="0"/>
        <v>18502</v>
      </c>
      <c r="I70" s="20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x14ac:dyDescent="0.25">
      <c r="A71" s="57">
        <v>57</v>
      </c>
      <c r="B71" s="58" t="s">
        <v>42</v>
      </c>
      <c r="C71" s="57" t="s">
        <v>5</v>
      </c>
      <c r="D71" s="59" t="s">
        <v>0</v>
      </c>
      <c r="E71" s="59" t="s">
        <v>70</v>
      </c>
      <c r="F71" s="60">
        <v>11020</v>
      </c>
      <c r="G71" s="60">
        <v>5510</v>
      </c>
      <c r="H71" s="61">
        <f t="shared" si="0"/>
        <v>11020</v>
      </c>
      <c r="I71" s="20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</row>
    <row r="72" spans="1:37" x14ac:dyDescent="0.25">
      <c r="A72" s="57">
        <v>58</v>
      </c>
      <c r="B72" s="62" t="s">
        <v>65</v>
      </c>
      <c r="C72" s="57" t="s">
        <v>5</v>
      </c>
      <c r="D72" s="59" t="s">
        <v>0</v>
      </c>
      <c r="E72" s="59" t="s">
        <v>70</v>
      </c>
      <c r="F72" s="60">
        <v>18502</v>
      </c>
      <c r="G72" s="64">
        <f t="shared" ref="G72:G78" si="4">F72/2</f>
        <v>9251</v>
      </c>
      <c r="H72" s="61">
        <f t="shared" si="0"/>
        <v>18502</v>
      </c>
      <c r="I72" s="20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</row>
    <row r="73" spans="1:37" x14ac:dyDescent="0.25">
      <c r="A73" s="57">
        <v>59</v>
      </c>
      <c r="B73" s="58" t="s">
        <v>43</v>
      </c>
      <c r="C73" s="57" t="s">
        <v>5</v>
      </c>
      <c r="D73" s="59" t="s">
        <v>0</v>
      </c>
      <c r="E73" s="59" t="s">
        <v>70</v>
      </c>
      <c r="F73" s="60">
        <v>8294</v>
      </c>
      <c r="G73" s="60">
        <f t="shared" si="4"/>
        <v>4147</v>
      </c>
      <c r="H73" s="61">
        <f t="shared" si="0"/>
        <v>8294</v>
      </c>
      <c r="I73" s="20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</row>
    <row r="74" spans="1:37" x14ac:dyDescent="0.25">
      <c r="A74" s="57">
        <v>60</v>
      </c>
      <c r="B74" s="58" t="s">
        <v>44</v>
      </c>
      <c r="C74" s="57" t="s">
        <v>5</v>
      </c>
      <c r="D74" s="59" t="s">
        <v>0</v>
      </c>
      <c r="E74" s="59" t="s">
        <v>70</v>
      </c>
      <c r="F74" s="60">
        <v>8294</v>
      </c>
      <c r="G74" s="60">
        <f t="shared" si="4"/>
        <v>4147</v>
      </c>
      <c r="H74" s="61">
        <f t="shared" si="0"/>
        <v>8294</v>
      </c>
      <c r="I74" s="20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</row>
    <row r="75" spans="1:37" x14ac:dyDescent="0.25">
      <c r="A75" s="57">
        <v>61</v>
      </c>
      <c r="B75" s="58" t="s">
        <v>45</v>
      </c>
      <c r="C75" s="57" t="s">
        <v>5</v>
      </c>
      <c r="D75" s="59" t="s">
        <v>0</v>
      </c>
      <c r="E75" s="59" t="s">
        <v>70</v>
      </c>
      <c r="F75" s="60">
        <v>11020</v>
      </c>
      <c r="G75" s="60">
        <f t="shared" si="4"/>
        <v>5510</v>
      </c>
      <c r="H75" s="61">
        <f t="shared" si="0"/>
        <v>11020</v>
      </c>
      <c r="I75" s="20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</row>
    <row r="76" spans="1:37" x14ac:dyDescent="0.25">
      <c r="A76" s="57">
        <v>62</v>
      </c>
      <c r="B76" s="58" t="s">
        <v>46</v>
      </c>
      <c r="C76" s="57" t="s">
        <v>5</v>
      </c>
      <c r="D76" s="59" t="s">
        <v>0</v>
      </c>
      <c r="E76" s="59" t="s">
        <v>70</v>
      </c>
      <c r="F76" s="60">
        <v>18502</v>
      </c>
      <c r="G76" s="60">
        <f t="shared" si="4"/>
        <v>9251</v>
      </c>
      <c r="H76" s="61">
        <f t="shared" ref="H76:H84" si="5">F76*1</f>
        <v>18502</v>
      </c>
      <c r="I76" s="20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</row>
    <row r="77" spans="1:37" x14ac:dyDescent="0.25">
      <c r="A77" s="57">
        <v>63</v>
      </c>
      <c r="B77" s="58" t="s">
        <v>47</v>
      </c>
      <c r="C77" s="57" t="s">
        <v>5</v>
      </c>
      <c r="D77" s="59" t="s">
        <v>0</v>
      </c>
      <c r="E77" s="59" t="s">
        <v>70</v>
      </c>
      <c r="F77" s="60">
        <v>23606</v>
      </c>
      <c r="G77" s="60">
        <f t="shared" si="4"/>
        <v>11803</v>
      </c>
      <c r="H77" s="61">
        <f t="shared" si="5"/>
        <v>23606</v>
      </c>
      <c r="I77" s="20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</row>
    <row r="78" spans="1:37" x14ac:dyDescent="0.25">
      <c r="A78" s="57">
        <v>64</v>
      </c>
      <c r="B78" s="58" t="s">
        <v>77</v>
      </c>
      <c r="C78" s="57" t="s">
        <v>5</v>
      </c>
      <c r="D78" s="59" t="s">
        <v>0</v>
      </c>
      <c r="E78" s="59" t="s">
        <v>70</v>
      </c>
      <c r="F78" s="60">
        <v>11020</v>
      </c>
      <c r="G78" s="60">
        <f t="shared" si="4"/>
        <v>5510</v>
      </c>
      <c r="H78" s="61">
        <f t="shared" si="5"/>
        <v>11020</v>
      </c>
      <c r="I78" s="20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</row>
    <row r="79" spans="1:37" x14ac:dyDescent="0.25">
      <c r="A79" s="57">
        <v>65</v>
      </c>
      <c r="B79" s="58" t="s">
        <v>48</v>
      </c>
      <c r="C79" s="57" t="s">
        <v>5</v>
      </c>
      <c r="D79" s="59" t="s">
        <v>0</v>
      </c>
      <c r="E79" s="59" t="s">
        <v>70</v>
      </c>
      <c r="F79" s="60">
        <v>9570</v>
      </c>
      <c r="G79" s="60">
        <f t="shared" ref="G79:G85" si="6">F79/2</f>
        <v>4785</v>
      </c>
      <c r="H79" s="61">
        <f t="shared" si="5"/>
        <v>9570</v>
      </c>
      <c r="I79" s="20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1:37" x14ac:dyDescent="0.25">
      <c r="A80" s="57">
        <v>66</v>
      </c>
      <c r="B80" s="58" t="s">
        <v>49</v>
      </c>
      <c r="C80" s="57" t="s">
        <v>5</v>
      </c>
      <c r="D80" s="59" t="s">
        <v>0</v>
      </c>
      <c r="E80" s="59" t="s">
        <v>70</v>
      </c>
      <c r="F80" s="60">
        <v>26158</v>
      </c>
      <c r="G80" s="60">
        <f t="shared" si="6"/>
        <v>13079</v>
      </c>
      <c r="H80" s="61">
        <f t="shared" si="5"/>
        <v>26158</v>
      </c>
      <c r="I80" s="20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</row>
    <row r="81" spans="1:37" x14ac:dyDescent="0.25">
      <c r="A81" s="57">
        <v>67</v>
      </c>
      <c r="B81" s="58" t="s">
        <v>50</v>
      </c>
      <c r="C81" s="57" t="s">
        <v>5</v>
      </c>
      <c r="D81" s="59" t="s">
        <v>0</v>
      </c>
      <c r="E81" s="59" t="s">
        <v>70</v>
      </c>
      <c r="F81" s="60">
        <v>8294</v>
      </c>
      <c r="G81" s="60">
        <f t="shared" si="6"/>
        <v>4147</v>
      </c>
      <c r="H81" s="61">
        <f t="shared" si="5"/>
        <v>8294</v>
      </c>
      <c r="I81" s="20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1:37" x14ac:dyDescent="0.25">
      <c r="A82" s="57">
        <v>68</v>
      </c>
      <c r="B82" s="58" t="s">
        <v>78</v>
      </c>
      <c r="C82" s="57" t="s">
        <v>5</v>
      </c>
      <c r="D82" s="59" t="s">
        <v>0</v>
      </c>
      <c r="E82" s="59" t="s">
        <v>70</v>
      </c>
      <c r="F82" s="60">
        <v>11020</v>
      </c>
      <c r="G82" s="60">
        <f t="shared" si="6"/>
        <v>5510</v>
      </c>
      <c r="H82" s="61">
        <f t="shared" si="5"/>
        <v>11020</v>
      </c>
      <c r="I82" s="20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1:37" x14ac:dyDescent="0.25">
      <c r="A83" s="57">
        <v>69</v>
      </c>
      <c r="B83" s="58" t="s">
        <v>51</v>
      </c>
      <c r="C83" s="57" t="s">
        <v>5</v>
      </c>
      <c r="D83" s="59" t="s">
        <v>0</v>
      </c>
      <c r="E83" s="59" t="s">
        <v>70</v>
      </c>
      <c r="F83" s="60">
        <v>21054</v>
      </c>
      <c r="G83" s="60">
        <f>F83/2</f>
        <v>10527</v>
      </c>
      <c r="H83" s="61">
        <f t="shared" si="5"/>
        <v>21054</v>
      </c>
      <c r="I83" s="20"/>
    </row>
    <row r="84" spans="1:37" x14ac:dyDescent="0.25">
      <c r="A84" s="57">
        <v>70</v>
      </c>
      <c r="B84" s="62" t="s">
        <v>64</v>
      </c>
      <c r="C84" s="57" t="s">
        <v>5</v>
      </c>
      <c r="D84" s="59" t="s">
        <v>0</v>
      </c>
      <c r="E84" s="59" t="s">
        <v>70</v>
      </c>
      <c r="F84" s="60">
        <v>11020</v>
      </c>
      <c r="G84" s="60">
        <f>F84/2</f>
        <v>5510</v>
      </c>
      <c r="H84" s="61">
        <f t="shared" si="5"/>
        <v>11020</v>
      </c>
      <c r="I84" s="20"/>
    </row>
    <row r="85" spans="1:37" ht="15.75" thickBot="1" x14ac:dyDescent="0.3">
      <c r="A85" s="57">
        <v>71</v>
      </c>
      <c r="B85" s="65" t="s">
        <v>52</v>
      </c>
      <c r="C85" s="57" t="s">
        <v>5</v>
      </c>
      <c r="D85" s="59" t="s">
        <v>0</v>
      </c>
      <c r="E85" s="59" t="s">
        <v>70</v>
      </c>
      <c r="F85" s="66">
        <v>18502</v>
      </c>
      <c r="G85" s="66">
        <f t="shared" si="6"/>
        <v>9251</v>
      </c>
      <c r="H85" s="61">
        <f>F85*1</f>
        <v>18502</v>
      </c>
      <c r="I85" s="20"/>
    </row>
    <row r="86" spans="1:37" ht="15.75" thickBot="1" x14ac:dyDescent="0.3">
      <c r="A86" s="21"/>
      <c r="B86" s="22" t="s">
        <v>2</v>
      </c>
      <c r="C86" s="21"/>
      <c r="D86" s="21"/>
      <c r="E86" s="21"/>
      <c r="F86" s="25">
        <f>SUM(F16:F85)</f>
        <v>1049046</v>
      </c>
      <c r="G86" s="25">
        <f>SUM(G16:G85)</f>
        <v>524523</v>
      </c>
      <c r="H86" s="23">
        <f>SUM(H16:H85)</f>
        <v>1030579</v>
      </c>
      <c r="I86" s="24"/>
    </row>
    <row r="87" spans="1:37" x14ac:dyDescent="0.25">
      <c r="A87" s="24"/>
      <c r="B87" s="24"/>
      <c r="C87" s="24"/>
      <c r="D87" s="24"/>
      <c r="E87" s="24"/>
      <c r="F87" s="24"/>
      <c r="G87" s="26"/>
      <c r="H87" s="26"/>
      <c r="I87" s="24"/>
    </row>
  </sheetData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37"/>
  <sheetViews>
    <sheetView tabSelected="1" topLeftCell="A5" workbookViewId="0">
      <selection activeCell="H41" sqref="H41"/>
    </sheetView>
  </sheetViews>
  <sheetFormatPr baseColWidth="10" defaultRowHeight="15" x14ac:dyDescent="0.25"/>
  <cols>
    <col min="2" max="2" width="7.42578125" customWidth="1"/>
    <col min="3" max="3" width="45.7109375" customWidth="1"/>
    <col min="4" max="4" width="15.85546875" customWidth="1"/>
    <col min="5" max="5" width="15.140625" customWidth="1"/>
    <col min="6" max="6" width="16.140625" customWidth="1"/>
    <col min="7" max="7" width="16.28515625" customWidth="1"/>
  </cols>
  <sheetData>
    <row r="5" spans="2:8" ht="15.75" x14ac:dyDescent="0.25">
      <c r="B5" s="27"/>
      <c r="C5" s="28" t="s">
        <v>84</v>
      </c>
      <c r="D5" s="28"/>
      <c r="E5" s="28"/>
      <c r="F5" s="28" t="s">
        <v>85</v>
      </c>
      <c r="G5" s="28"/>
      <c r="H5" s="29"/>
    </row>
    <row r="6" spans="2:8" ht="16.5" thickBot="1" x14ac:dyDescent="0.3">
      <c r="B6" s="29"/>
      <c r="C6" s="30"/>
      <c r="D6" s="31" t="s">
        <v>85</v>
      </c>
      <c r="E6" s="32" t="s">
        <v>86</v>
      </c>
      <c r="F6" s="31" t="s">
        <v>87</v>
      </c>
      <c r="G6" s="33" t="s">
        <v>88</v>
      </c>
      <c r="H6" s="33" t="s">
        <v>89</v>
      </c>
    </row>
    <row r="7" spans="2:8" ht="15.75" thickBot="1" x14ac:dyDescent="0.3">
      <c r="B7" s="34"/>
      <c r="C7" s="35" t="s">
        <v>3</v>
      </c>
      <c r="D7" s="35" t="s">
        <v>87</v>
      </c>
      <c r="E7" s="35"/>
      <c r="F7" s="36" t="s">
        <v>90</v>
      </c>
      <c r="G7" s="37" t="s">
        <v>91</v>
      </c>
      <c r="H7" s="37" t="s">
        <v>90</v>
      </c>
    </row>
    <row r="8" spans="2:8" x14ac:dyDescent="0.25">
      <c r="B8" s="38">
        <v>1</v>
      </c>
      <c r="C8" s="39" t="s">
        <v>92</v>
      </c>
      <c r="D8" s="40">
        <v>7150</v>
      </c>
      <c r="E8" s="40">
        <f t="shared" ref="E8:E35" si="0">D8*0.16</f>
        <v>1144</v>
      </c>
      <c r="F8" s="40">
        <f t="shared" ref="F8:F35" si="1">SUM(D8:E8)</f>
        <v>8294</v>
      </c>
      <c r="G8" s="40">
        <v>4147</v>
      </c>
      <c r="H8" s="40">
        <f>F8*1</f>
        <v>8294</v>
      </c>
    </row>
    <row r="9" spans="2:8" x14ac:dyDescent="0.25">
      <c r="B9" s="41">
        <v>2</v>
      </c>
      <c r="C9" s="42" t="s">
        <v>93</v>
      </c>
      <c r="D9" s="43">
        <v>7150</v>
      </c>
      <c r="E9" s="43">
        <f t="shared" si="0"/>
        <v>1144</v>
      </c>
      <c r="F9" s="43">
        <f t="shared" si="1"/>
        <v>8294</v>
      </c>
      <c r="G9" s="43">
        <f>F9/2</f>
        <v>4147</v>
      </c>
      <c r="H9" s="43">
        <v>8294</v>
      </c>
    </row>
    <row r="10" spans="2:8" x14ac:dyDescent="0.25">
      <c r="B10" s="41">
        <v>3</v>
      </c>
      <c r="C10" s="42" t="s">
        <v>94</v>
      </c>
      <c r="D10" s="43">
        <v>7150</v>
      </c>
      <c r="E10" s="43">
        <f t="shared" si="0"/>
        <v>1144</v>
      </c>
      <c r="F10" s="43">
        <f t="shared" si="1"/>
        <v>8294</v>
      </c>
      <c r="G10" s="43">
        <f t="shared" ref="G10:G32" si="2">F10/2</f>
        <v>4147</v>
      </c>
      <c r="H10" s="43">
        <v>8294</v>
      </c>
    </row>
    <row r="11" spans="2:8" x14ac:dyDescent="0.25">
      <c r="B11" s="41">
        <v>4</v>
      </c>
      <c r="C11" s="42" t="s">
        <v>95</v>
      </c>
      <c r="D11" s="43">
        <v>7150</v>
      </c>
      <c r="E11" s="43">
        <f t="shared" si="0"/>
        <v>1144</v>
      </c>
      <c r="F11" s="43">
        <f t="shared" si="1"/>
        <v>8294</v>
      </c>
      <c r="G11" s="43">
        <f t="shared" si="2"/>
        <v>4147</v>
      </c>
      <c r="H11" s="43">
        <v>8294</v>
      </c>
    </row>
    <row r="12" spans="2:8" x14ac:dyDescent="0.25">
      <c r="B12" s="41">
        <v>5</v>
      </c>
      <c r="C12" s="42" t="s">
        <v>96</v>
      </c>
      <c r="D12" s="43">
        <v>8250</v>
      </c>
      <c r="E12" s="43">
        <f t="shared" si="0"/>
        <v>1320</v>
      </c>
      <c r="F12" s="43">
        <f t="shared" si="1"/>
        <v>9570</v>
      </c>
      <c r="G12" s="43">
        <f t="shared" si="2"/>
        <v>4785</v>
      </c>
      <c r="H12" s="43">
        <v>9570</v>
      </c>
    </row>
    <row r="13" spans="2:8" x14ac:dyDescent="0.25">
      <c r="B13" s="41">
        <v>6</v>
      </c>
      <c r="C13" s="42" t="s">
        <v>97</v>
      </c>
      <c r="D13" s="43">
        <v>9500</v>
      </c>
      <c r="E13" s="43">
        <f t="shared" si="0"/>
        <v>1520</v>
      </c>
      <c r="F13" s="43">
        <f t="shared" si="1"/>
        <v>11020</v>
      </c>
      <c r="G13" s="43">
        <f t="shared" si="2"/>
        <v>5510</v>
      </c>
      <c r="H13" s="43">
        <v>11020</v>
      </c>
    </row>
    <row r="14" spans="2:8" x14ac:dyDescent="0.25">
      <c r="B14" s="41">
        <v>7</v>
      </c>
      <c r="C14" s="44" t="s">
        <v>79</v>
      </c>
      <c r="D14" s="43">
        <v>7150</v>
      </c>
      <c r="E14" s="43">
        <f t="shared" si="0"/>
        <v>1144</v>
      </c>
      <c r="F14" s="43">
        <f t="shared" si="1"/>
        <v>8294</v>
      </c>
      <c r="G14" s="43">
        <f t="shared" si="2"/>
        <v>4147</v>
      </c>
      <c r="H14" s="43">
        <f>F14*1</f>
        <v>8294</v>
      </c>
    </row>
    <row r="15" spans="2:8" x14ac:dyDescent="0.25">
      <c r="B15" s="41">
        <v>8</v>
      </c>
      <c r="C15" s="42" t="s">
        <v>80</v>
      </c>
      <c r="D15" s="43">
        <v>7150</v>
      </c>
      <c r="E15" s="43">
        <f t="shared" si="0"/>
        <v>1144</v>
      </c>
      <c r="F15" s="43">
        <f t="shared" si="1"/>
        <v>8294</v>
      </c>
      <c r="G15" s="43">
        <f t="shared" si="2"/>
        <v>4147</v>
      </c>
      <c r="H15" s="43">
        <f>F15*1</f>
        <v>8294</v>
      </c>
    </row>
    <row r="16" spans="2:8" x14ac:dyDescent="0.25">
      <c r="B16" s="41">
        <v>9</v>
      </c>
      <c r="C16" s="42" t="s">
        <v>98</v>
      </c>
      <c r="D16" s="43">
        <v>7150</v>
      </c>
      <c r="E16" s="43">
        <f t="shared" si="0"/>
        <v>1144</v>
      </c>
      <c r="F16" s="43">
        <f t="shared" si="1"/>
        <v>8294</v>
      </c>
      <c r="G16" s="43">
        <f t="shared" si="2"/>
        <v>4147</v>
      </c>
      <c r="H16" s="43">
        <v>8294</v>
      </c>
    </row>
    <row r="17" spans="2:8" x14ac:dyDescent="0.25">
      <c r="B17" s="41">
        <v>10</v>
      </c>
      <c r="C17" s="42" t="s">
        <v>99</v>
      </c>
      <c r="D17" s="43">
        <v>7150</v>
      </c>
      <c r="E17" s="43">
        <f t="shared" si="0"/>
        <v>1144</v>
      </c>
      <c r="F17" s="43">
        <f t="shared" si="1"/>
        <v>8294</v>
      </c>
      <c r="G17" s="43">
        <f t="shared" si="2"/>
        <v>4147</v>
      </c>
      <c r="H17" s="43">
        <v>8294</v>
      </c>
    </row>
    <row r="18" spans="2:8" x14ac:dyDescent="0.25">
      <c r="B18" s="41">
        <v>11</v>
      </c>
      <c r="C18" s="42" t="s">
        <v>100</v>
      </c>
      <c r="D18" s="43">
        <v>7150</v>
      </c>
      <c r="E18" s="43">
        <f t="shared" si="0"/>
        <v>1144</v>
      </c>
      <c r="F18" s="43">
        <f t="shared" si="1"/>
        <v>8294</v>
      </c>
      <c r="G18" s="43">
        <f t="shared" si="2"/>
        <v>4147</v>
      </c>
      <c r="H18" s="43">
        <v>8294</v>
      </c>
    </row>
    <row r="19" spans="2:8" x14ac:dyDescent="0.25">
      <c r="B19" s="41">
        <v>12</v>
      </c>
      <c r="C19" s="42" t="s">
        <v>101</v>
      </c>
      <c r="D19" s="43">
        <v>7150</v>
      </c>
      <c r="E19" s="43">
        <f t="shared" si="0"/>
        <v>1144</v>
      </c>
      <c r="F19" s="43">
        <f t="shared" si="1"/>
        <v>8294</v>
      </c>
      <c r="G19" s="43">
        <f t="shared" si="2"/>
        <v>4147</v>
      </c>
      <c r="H19" s="43">
        <v>8294</v>
      </c>
    </row>
    <row r="20" spans="2:8" x14ac:dyDescent="0.25">
      <c r="B20" s="41">
        <v>13</v>
      </c>
      <c r="C20" s="42" t="s">
        <v>102</v>
      </c>
      <c r="D20" s="43">
        <v>7150</v>
      </c>
      <c r="E20" s="43">
        <f t="shared" si="0"/>
        <v>1144</v>
      </c>
      <c r="F20" s="43">
        <f t="shared" si="1"/>
        <v>8294</v>
      </c>
      <c r="G20" s="43">
        <f t="shared" si="2"/>
        <v>4147</v>
      </c>
      <c r="H20" s="43">
        <v>8294</v>
      </c>
    </row>
    <row r="21" spans="2:8" x14ac:dyDescent="0.25">
      <c r="B21" s="41">
        <v>14</v>
      </c>
      <c r="C21" s="42" t="s">
        <v>103</v>
      </c>
      <c r="D21" s="43">
        <v>7150</v>
      </c>
      <c r="E21" s="43">
        <f t="shared" si="0"/>
        <v>1144</v>
      </c>
      <c r="F21" s="43">
        <f t="shared" si="1"/>
        <v>8294</v>
      </c>
      <c r="G21" s="43">
        <f t="shared" si="2"/>
        <v>4147</v>
      </c>
      <c r="H21" s="43">
        <f>F21*1</f>
        <v>8294</v>
      </c>
    </row>
    <row r="22" spans="2:8" x14ac:dyDescent="0.25">
      <c r="B22" s="41">
        <v>15</v>
      </c>
      <c r="C22" s="42" t="s">
        <v>104</v>
      </c>
      <c r="D22" s="43">
        <v>7150</v>
      </c>
      <c r="E22" s="43">
        <f t="shared" si="0"/>
        <v>1144</v>
      </c>
      <c r="F22" s="43">
        <f t="shared" si="1"/>
        <v>8294</v>
      </c>
      <c r="G22" s="43">
        <f t="shared" si="2"/>
        <v>4147</v>
      </c>
      <c r="H22" s="43">
        <f>F22*1</f>
        <v>8294</v>
      </c>
    </row>
    <row r="23" spans="2:8" x14ac:dyDescent="0.25">
      <c r="B23" s="41">
        <v>16</v>
      </c>
      <c r="C23" s="42" t="s">
        <v>105</v>
      </c>
      <c r="D23" s="43">
        <v>15950</v>
      </c>
      <c r="E23" s="43">
        <f t="shared" si="0"/>
        <v>2552</v>
      </c>
      <c r="F23" s="43">
        <f t="shared" si="1"/>
        <v>18502</v>
      </c>
      <c r="G23" s="43">
        <f t="shared" si="2"/>
        <v>9251</v>
      </c>
      <c r="H23" s="43">
        <v>18502</v>
      </c>
    </row>
    <row r="24" spans="2:8" x14ac:dyDescent="0.25">
      <c r="B24" s="41">
        <v>17</v>
      </c>
      <c r="C24" s="42" t="s">
        <v>106</v>
      </c>
      <c r="D24" s="43">
        <v>9500</v>
      </c>
      <c r="E24" s="43">
        <f t="shared" si="0"/>
        <v>1520</v>
      </c>
      <c r="F24" s="43">
        <f t="shared" si="1"/>
        <v>11020</v>
      </c>
      <c r="G24" s="43">
        <f t="shared" si="2"/>
        <v>5510</v>
      </c>
      <c r="H24" s="43">
        <v>11020</v>
      </c>
    </row>
    <row r="25" spans="2:8" x14ac:dyDescent="0.25">
      <c r="B25" s="41">
        <v>18</v>
      </c>
      <c r="C25" s="42" t="s">
        <v>107</v>
      </c>
      <c r="D25" s="43">
        <v>7150</v>
      </c>
      <c r="E25" s="43">
        <f t="shared" si="0"/>
        <v>1144</v>
      </c>
      <c r="F25" s="43">
        <f t="shared" si="1"/>
        <v>8294</v>
      </c>
      <c r="G25" s="43">
        <f>F25/2</f>
        <v>4147</v>
      </c>
      <c r="H25" s="43">
        <v>8294</v>
      </c>
    </row>
    <row r="26" spans="2:8" x14ac:dyDescent="0.25">
      <c r="B26" s="41">
        <v>19</v>
      </c>
      <c r="C26" s="42" t="s">
        <v>81</v>
      </c>
      <c r="D26" s="43">
        <v>7150</v>
      </c>
      <c r="E26" s="43">
        <f t="shared" si="0"/>
        <v>1144</v>
      </c>
      <c r="F26" s="43">
        <f t="shared" si="1"/>
        <v>8294</v>
      </c>
      <c r="G26" s="43">
        <f t="shared" si="2"/>
        <v>4147</v>
      </c>
      <c r="H26" s="43">
        <v>8294</v>
      </c>
    </row>
    <row r="27" spans="2:8" x14ac:dyDescent="0.25">
      <c r="B27" s="41">
        <v>20</v>
      </c>
      <c r="C27" s="42" t="s">
        <v>108</v>
      </c>
      <c r="D27" s="43">
        <v>9500</v>
      </c>
      <c r="E27" s="43">
        <f t="shared" si="0"/>
        <v>1520</v>
      </c>
      <c r="F27" s="43">
        <f t="shared" si="1"/>
        <v>11020</v>
      </c>
      <c r="G27" s="43">
        <f t="shared" si="2"/>
        <v>5510</v>
      </c>
      <c r="H27" s="43">
        <f>F27*1</f>
        <v>11020</v>
      </c>
    </row>
    <row r="28" spans="2:8" x14ac:dyDescent="0.25">
      <c r="B28" s="41">
        <v>21</v>
      </c>
      <c r="C28" s="42" t="s">
        <v>109</v>
      </c>
      <c r="D28" s="43">
        <v>9500</v>
      </c>
      <c r="E28" s="43">
        <f t="shared" si="0"/>
        <v>1520</v>
      </c>
      <c r="F28" s="43">
        <f t="shared" si="1"/>
        <v>11020</v>
      </c>
      <c r="G28" s="43">
        <f t="shared" si="2"/>
        <v>5510</v>
      </c>
      <c r="H28" s="43">
        <v>11020</v>
      </c>
    </row>
    <row r="29" spans="2:8" x14ac:dyDescent="0.25">
      <c r="B29" s="41">
        <v>22</v>
      </c>
      <c r="C29" s="42" t="s">
        <v>110</v>
      </c>
      <c r="D29" s="43">
        <v>9500</v>
      </c>
      <c r="E29" s="43">
        <f t="shared" si="0"/>
        <v>1520</v>
      </c>
      <c r="F29" s="43">
        <f t="shared" si="1"/>
        <v>11020</v>
      </c>
      <c r="G29" s="43">
        <f t="shared" si="2"/>
        <v>5510</v>
      </c>
      <c r="H29" s="43">
        <v>11020</v>
      </c>
    </row>
    <row r="30" spans="2:8" x14ac:dyDescent="0.25">
      <c r="B30" s="45">
        <v>23</v>
      </c>
      <c r="C30" s="42" t="s">
        <v>111</v>
      </c>
      <c r="D30" s="43">
        <v>7150</v>
      </c>
      <c r="E30" s="43">
        <f t="shared" si="0"/>
        <v>1144</v>
      </c>
      <c r="F30" s="43">
        <f t="shared" si="1"/>
        <v>8294</v>
      </c>
      <c r="G30" s="43">
        <f t="shared" si="2"/>
        <v>4147</v>
      </c>
      <c r="H30" s="43">
        <f>F30*1</f>
        <v>8294</v>
      </c>
    </row>
    <row r="31" spans="2:8" x14ac:dyDescent="0.25">
      <c r="B31" s="41">
        <v>24</v>
      </c>
      <c r="C31" s="42" t="s">
        <v>112</v>
      </c>
      <c r="D31" s="43">
        <v>9500</v>
      </c>
      <c r="E31" s="43">
        <f t="shared" si="0"/>
        <v>1520</v>
      </c>
      <c r="F31" s="43">
        <f t="shared" si="1"/>
        <v>11020</v>
      </c>
      <c r="G31" s="43">
        <f t="shared" si="2"/>
        <v>5510</v>
      </c>
      <c r="H31" s="43">
        <v>11020</v>
      </c>
    </row>
    <row r="32" spans="2:8" x14ac:dyDescent="0.25">
      <c r="B32" s="41">
        <v>25</v>
      </c>
      <c r="C32" s="42" t="s">
        <v>113</v>
      </c>
      <c r="D32" s="43">
        <v>25000</v>
      </c>
      <c r="E32" s="43">
        <f t="shared" si="0"/>
        <v>4000</v>
      </c>
      <c r="F32" s="43">
        <f t="shared" si="1"/>
        <v>29000</v>
      </c>
      <c r="G32" s="43">
        <f t="shared" si="2"/>
        <v>14500</v>
      </c>
      <c r="H32" s="43">
        <f>F32*1</f>
        <v>29000</v>
      </c>
    </row>
    <row r="33" spans="2:8" x14ac:dyDescent="0.25">
      <c r="B33" s="41">
        <v>26</v>
      </c>
      <c r="C33" s="42" t="s">
        <v>114</v>
      </c>
      <c r="D33" s="46">
        <v>7150</v>
      </c>
      <c r="E33" s="46">
        <f t="shared" si="0"/>
        <v>1144</v>
      </c>
      <c r="F33" s="46">
        <f t="shared" si="1"/>
        <v>8294</v>
      </c>
      <c r="G33" s="46">
        <v>4147</v>
      </c>
      <c r="H33" s="46">
        <f>F33*1</f>
        <v>8294</v>
      </c>
    </row>
    <row r="34" spans="2:8" x14ac:dyDescent="0.25">
      <c r="B34" s="41">
        <v>27</v>
      </c>
      <c r="C34" s="42" t="s">
        <v>115</v>
      </c>
      <c r="D34" s="46">
        <v>7150</v>
      </c>
      <c r="E34" s="46">
        <f t="shared" si="0"/>
        <v>1144</v>
      </c>
      <c r="F34" s="46">
        <f t="shared" si="1"/>
        <v>8294</v>
      </c>
      <c r="G34" s="46">
        <v>4147</v>
      </c>
      <c r="H34" s="47">
        <v>8294</v>
      </c>
    </row>
    <row r="35" spans="2:8" ht="15.75" thickBot="1" x14ac:dyDescent="0.3">
      <c r="B35" s="48">
        <v>28</v>
      </c>
      <c r="C35" s="49" t="s">
        <v>116</v>
      </c>
      <c r="D35" s="50">
        <v>7150</v>
      </c>
      <c r="E35" s="50">
        <f t="shared" si="0"/>
        <v>1144</v>
      </c>
      <c r="F35" s="50">
        <f t="shared" si="1"/>
        <v>8294</v>
      </c>
      <c r="G35" s="50">
        <v>4147</v>
      </c>
      <c r="H35" s="50">
        <f>F35*1</f>
        <v>8294</v>
      </c>
    </row>
    <row r="36" spans="2:8" ht="15.75" thickBot="1" x14ac:dyDescent="0.3">
      <c r="B36" s="51"/>
      <c r="C36" s="52" t="s">
        <v>2</v>
      </c>
      <c r="D36" s="53">
        <f t="shared" ref="D36:H36" si="3">SUM(D8:D35)</f>
        <v>242050</v>
      </c>
      <c r="E36" s="53">
        <f t="shared" si="3"/>
        <v>38728</v>
      </c>
      <c r="F36" s="53">
        <f t="shared" si="3"/>
        <v>280778</v>
      </c>
      <c r="G36" s="53">
        <f t="shared" si="3"/>
        <v>140389</v>
      </c>
      <c r="H36" s="53">
        <f t="shared" si="3"/>
        <v>280778</v>
      </c>
    </row>
    <row r="37" spans="2:8" ht="15.75" thickBot="1" x14ac:dyDescent="0.3">
      <c r="B37" s="54"/>
      <c r="C37" s="55"/>
      <c r="D37" s="56">
        <f t="shared" ref="D37:H37" si="4">SUM(D36:D36)</f>
        <v>242050</v>
      </c>
      <c r="E37" s="56">
        <f t="shared" si="4"/>
        <v>38728</v>
      </c>
      <c r="F37" s="56">
        <f t="shared" si="4"/>
        <v>280778</v>
      </c>
      <c r="G37" s="56">
        <f t="shared" si="4"/>
        <v>140389</v>
      </c>
      <c r="H37" s="56">
        <f t="shared" si="4"/>
        <v>280778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ASIMILADOS JULIO 2019</vt:lpstr>
      <vt:lpstr>HONORARIOS JULIO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2019-08-13T16:27:09Z</cp:lastPrinted>
  <dcterms:created xsi:type="dcterms:W3CDTF">2018-04-17T14:17:21Z</dcterms:created>
  <dcterms:modified xsi:type="dcterms:W3CDTF">2019-08-19T17:19:16Z</dcterms:modified>
</cp:coreProperties>
</file>